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essie\Documents\SEAPI\CURLA\CURLA-Arco de desinfeccion\CD EMPRESAS ARCO DESIN CURLA\"/>
    </mc:Choice>
  </mc:AlternateContent>
  <bookViews>
    <workbookView xWindow="735" yWindow="240" windowWidth="10140" windowHeight="11295"/>
  </bookViews>
  <sheets>
    <sheet name="FORMATO DE OFERTA" sheetId="1" r:id="rId1"/>
  </sheets>
  <definedNames>
    <definedName name="_xlnm.Print_Area" localSheetId="0">'FORMATO DE OFERTA'!$A$10:$G$294</definedName>
    <definedName name="_xlnm.Print_Titles" localSheetId="0">'FORMATO DE OFERTA'!$10:$10</definedName>
  </definedNames>
  <calcPr calcId="152511"/>
</workbook>
</file>

<file path=xl/calcChain.xml><?xml version="1.0" encoding="utf-8"?>
<calcChain xmlns="http://schemas.openxmlformats.org/spreadsheetml/2006/main">
  <c r="G12" i="1" l="1"/>
  <c r="G293" i="1" l="1"/>
  <c r="G53" i="1" l="1"/>
  <c r="G222" i="1" l="1"/>
  <c r="G223" i="1"/>
  <c r="G221" i="1"/>
  <c r="G111" i="1"/>
  <c r="G112" i="1"/>
  <c r="G113" i="1"/>
  <c r="G114" i="1"/>
  <c r="G115" i="1"/>
  <c r="G116" i="1"/>
  <c r="G117" i="1"/>
  <c r="G118" i="1"/>
  <c r="G119" i="1"/>
  <c r="G120" i="1"/>
  <c r="G121" i="1"/>
  <c r="G26" i="1"/>
  <c r="G27" i="1"/>
  <c r="G28" i="1"/>
  <c r="G29" i="1"/>
  <c r="G30" i="1"/>
  <c r="G31" i="1"/>
  <c r="G32" i="1"/>
  <c r="G33" i="1"/>
  <c r="G34" i="1"/>
  <c r="G35" i="1"/>
  <c r="G36" i="1"/>
  <c r="G37" i="1"/>
  <c r="G38" i="1"/>
  <c r="G39" i="1"/>
  <c r="G40" i="1"/>
  <c r="G41" i="1"/>
  <c r="G42" i="1"/>
  <c r="G43" i="1"/>
  <c r="G44" i="1"/>
  <c r="G45" i="1"/>
  <c r="G46" i="1"/>
  <c r="G47" i="1"/>
  <c r="G48" i="1"/>
  <c r="G49" i="1"/>
  <c r="G50" i="1"/>
  <c r="G224" i="1" l="1"/>
  <c r="G291" i="1" s="1"/>
  <c r="G277" i="1"/>
  <c r="C291" i="1"/>
  <c r="C284" i="1"/>
  <c r="C285" i="1"/>
  <c r="G232" i="1"/>
  <c r="G292" i="1" l="1"/>
  <c r="C290" i="1"/>
  <c r="C289" i="1"/>
  <c r="C288" i="1"/>
  <c r="C287" i="1"/>
  <c r="C286" i="1"/>
  <c r="G92" i="1"/>
  <c r="G197" i="1"/>
  <c r="G213" i="1"/>
  <c r="G62" i="1"/>
  <c r="G189" i="1"/>
  <c r="G21" i="1"/>
  <c r="G127" i="1"/>
  <c r="G181" i="1"/>
  <c r="G190" i="1"/>
  <c r="G188" i="1"/>
  <c r="G195" i="1"/>
  <c r="G194" i="1"/>
  <c r="G193" i="1"/>
  <c r="G183" i="1"/>
  <c r="G180" i="1"/>
  <c r="G179" i="1"/>
  <c r="G208" i="1"/>
  <c r="G209" i="1"/>
  <c r="G210" i="1"/>
  <c r="G211" i="1"/>
  <c r="G214" i="1"/>
  <c r="G146" i="1"/>
  <c r="G207" i="1"/>
  <c r="G182" i="1"/>
  <c r="G186" i="1"/>
  <c r="G184" i="1"/>
  <c r="G191" i="1"/>
  <c r="G192" i="1"/>
  <c r="G196" i="1"/>
  <c r="G187" i="1"/>
  <c r="G185" i="1"/>
  <c r="G162" i="1"/>
  <c r="G163" i="1"/>
  <c r="G164" i="1"/>
  <c r="G165" i="1"/>
  <c r="G166" i="1"/>
  <c r="G167" i="1"/>
  <c r="G168" i="1"/>
  <c r="G169" i="1"/>
  <c r="G170" i="1"/>
  <c r="G171" i="1"/>
  <c r="G172" i="1"/>
  <c r="G173" i="1"/>
  <c r="G161" i="1"/>
  <c r="G150" i="1"/>
  <c r="G151" i="1"/>
  <c r="G152" i="1"/>
  <c r="G153" i="1"/>
  <c r="G154" i="1"/>
  <c r="G155" i="1"/>
  <c r="G156" i="1"/>
  <c r="G158" i="1"/>
  <c r="G149" i="1"/>
  <c r="G132" i="1"/>
  <c r="G133" i="1"/>
  <c r="G134" i="1"/>
  <c r="G135" i="1"/>
  <c r="G136" i="1"/>
  <c r="G137" i="1"/>
  <c r="G138" i="1"/>
  <c r="G139" i="1"/>
  <c r="G140" i="1"/>
  <c r="G141" i="1"/>
  <c r="G142" i="1"/>
  <c r="G143" i="1"/>
  <c r="G144" i="1"/>
  <c r="G145" i="1"/>
  <c r="G131" i="1"/>
  <c r="G203" i="1"/>
  <c r="G110" i="1"/>
  <c r="G122" i="1" s="1"/>
  <c r="G103" i="1"/>
  <c r="G104" i="1"/>
  <c r="G105" i="1"/>
  <c r="G107" i="1"/>
  <c r="G202" i="1"/>
  <c r="G215" i="1"/>
  <c r="G216" i="1"/>
  <c r="G102" i="1"/>
  <c r="G76" i="1"/>
  <c r="G77" i="1"/>
  <c r="G78" i="1"/>
  <c r="G79" i="1"/>
  <c r="G80" i="1"/>
  <c r="G81" i="1"/>
  <c r="G82" i="1"/>
  <c r="G83" i="1"/>
  <c r="G84" i="1"/>
  <c r="G86" i="1"/>
  <c r="G87" i="1"/>
  <c r="G88" i="1"/>
  <c r="G89" i="1"/>
  <c r="G90" i="1"/>
  <c r="G91" i="1"/>
  <c r="G94" i="1"/>
  <c r="G95" i="1"/>
  <c r="G96" i="1"/>
  <c r="G99" i="1"/>
  <c r="G75" i="1"/>
  <c r="G71" i="1"/>
  <c r="G72" i="1"/>
  <c r="G70" i="1"/>
  <c r="G65" i="1"/>
  <c r="G68" i="1" s="1"/>
  <c r="G57" i="1"/>
  <c r="G58" i="1"/>
  <c r="G59" i="1"/>
  <c r="G61" i="1"/>
  <c r="G56" i="1"/>
  <c r="G124" i="1"/>
  <c r="G125" i="1"/>
  <c r="G126" i="1"/>
  <c r="G25" i="1"/>
  <c r="G54" i="1" s="1"/>
  <c r="G13" i="1"/>
  <c r="G14" i="1"/>
  <c r="G15" i="1"/>
  <c r="G16" i="1"/>
  <c r="G17" i="1"/>
  <c r="G18" i="1"/>
  <c r="G19" i="1"/>
  <c r="G20" i="1"/>
  <c r="A215" i="1"/>
  <c r="A216" i="1" s="1"/>
  <c r="G63" i="1" l="1"/>
  <c r="G73" i="1"/>
  <c r="G205" i="1"/>
  <c r="G289" i="1" s="1"/>
  <c r="G128" i="1"/>
  <c r="G108" i="1"/>
  <c r="G147" i="1"/>
  <c r="G286" i="1" s="1"/>
  <c r="G22" i="1"/>
  <c r="G284" i="1" s="1"/>
  <c r="G177" i="1"/>
  <c r="G288" i="1" s="1"/>
  <c r="G159" i="1"/>
  <c r="G287" i="1" s="1"/>
  <c r="G219" i="1"/>
  <c r="G290" i="1" s="1"/>
  <c r="G100" i="1"/>
  <c r="G129" i="1" l="1"/>
  <c r="G285" i="1" s="1"/>
</calcChain>
</file>

<file path=xl/sharedStrings.xml><?xml version="1.0" encoding="utf-8"?>
<sst xmlns="http://schemas.openxmlformats.org/spreadsheetml/2006/main" count="781" uniqueCount="430">
  <si>
    <t>Ítem</t>
  </si>
  <si>
    <t>Descripción de la Actividad</t>
  </si>
  <si>
    <t>Unidad</t>
  </si>
  <si>
    <t>Cantidad</t>
  </si>
  <si>
    <t>Precio Unitario</t>
  </si>
  <si>
    <t>Total L.</t>
  </si>
  <si>
    <t>m²</t>
  </si>
  <si>
    <t>m</t>
  </si>
  <si>
    <t>1. TOTAL OBRAS PRELIMINARES</t>
  </si>
  <si>
    <t>ACABADOS EN PISOS</t>
  </si>
  <si>
    <t>ACABADOS EN CIELOS</t>
  </si>
  <si>
    <t>INSTALACIONES HIDROSANITARIAS</t>
  </si>
  <si>
    <t>PUERTAS</t>
  </si>
  <si>
    <t>VENTANAS</t>
  </si>
  <si>
    <t>DESCRIPCIÓN</t>
  </si>
  <si>
    <t xml:space="preserve">OBRAS PRELIMINARES </t>
  </si>
  <si>
    <t>ACABADOS EN PAREDES</t>
  </si>
  <si>
    <t>m³</t>
  </si>
  <si>
    <t xml:space="preserve">                                                                                                                                                                                                                                       </t>
  </si>
  <si>
    <t>global</t>
  </si>
  <si>
    <t xml:space="preserve">                                                                        </t>
  </si>
  <si>
    <t>OBRAS DE ALBAÑILERÍA</t>
  </si>
  <si>
    <r>
      <t xml:space="preserve">Trazado y Marcado </t>
    </r>
    <r>
      <rPr>
        <sz val="11"/>
        <rFont val="Arial"/>
        <family val="2"/>
      </rPr>
      <t>con postes de 3"x3", y niveletas de 1"x3".</t>
    </r>
  </si>
  <si>
    <r>
      <t xml:space="preserve">Zapata Corrida ZC-1 </t>
    </r>
    <r>
      <rPr>
        <sz val="11"/>
        <rFont val="Arial"/>
        <family val="2"/>
      </rPr>
      <t>de 0.60m x 0.20m, recubrimiento de 7.5 cm, Var. 4#3 en sentido largo, Var. #3 @ 0.20m en sentido transversal, Concreto f'c=210 Kg/cm² y acero fy=2,800 kg/cm². Ver detalle en planos estructurales.</t>
    </r>
  </si>
  <si>
    <r>
      <rPr>
        <b/>
        <sz val="11"/>
        <rFont val="Arial"/>
        <family val="2"/>
      </rPr>
      <t>Repello</t>
    </r>
    <r>
      <rPr>
        <sz val="11"/>
        <rFont val="Arial"/>
        <family val="2"/>
      </rPr>
      <t xml:space="preserve"> </t>
    </r>
    <r>
      <rPr>
        <b/>
        <sz val="11"/>
        <rFont val="Arial"/>
        <family val="2"/>
      </rPr>
      <t>de paredes,</t>
    </r>
    <r>
      <rPr>
        <sz val="11"/>
        <rFont val="Arial"/>
        <family val="2"/>
      </rPr>
      <t xml:space="preserve"> e= 2cm aprox.; repello con mortero 1:4. Incluye andamios.</t>
    </r>
  </si>
  <si>
    <r>
      <rPr>
        <b/>
        <sz val="11"/>
        <rFont val="Arial"/>
        <family val="2"/>
      </rPr>
      <t>Repello</t>
    </r>
    <r>
      <rPr>
        <sz val="11"/>
        <rFont val="Arial"/>
        <family val="2"/>
      </rPr>
      <t xml:space="preserve"> </t>
    </r>
    <r>
      <rPr>
        <b/>
        <sz val="11"/>
        <rFont val="Arial"/>
        <family val="2"/>
      </rPr>
      <t>y</t>
    </r>
    <r>
      <rPr>
        <sz val="11"/>
        <rFont val="Arial"/>
        <family val="2"/>
      </rPr>
      <t xml:space="preserve"> </t>
    </r>
    <r>
      <rPr>
        <b/>
        <sz val="11"/>
        <rFont val="Arial"/>
        <family val="2"/>
      </rPr>
      <t>Pulido</t>
    </r>
    <r>
      <rPr>
        <sz val="11"/>
        <rFont val="Arial"/>
        <family val="2"/>
      </rPr>
      <t xml:space="preserve"> </t>
    </r>
    <r>
      <rPr>
        <b/>
        <sz val="11"/>
        <rFont val="Arial"/>
        <family val="2"/>
      </rPr>
      <t>de paredes,</t>
    </r>
    <r>
      <rPr>
        <sz val="11"/>
        <rFont val="Arial"/>
        <family val="2"/>
      </rPr>
      <t xml:space="preserve"> e= 2cm aprox.; repello con mortero 1:4 y pulido premezclado con aditivo. Incluye andamios.</t>
    </r>
  </si>
  <si>
    <t>2.2.1</t>
  </si>
  <si>
    <t>2.2.2</t>
  </si>
  <si>
    <t>2.2.3</t>
  </si>
  <si>
    <t>2.2.4</t>
  </si>
  <si>
    <t>2.2.5</t>
  </si>
  <si>
    <t>2.3.1</t>
  </si>
  <si>
    <t>2.4.1</t>
  </si>
  <si>
    <t>2.4.2</t>
  </si>
  <si>
    <t>2.4.3</t>
  </si>
  <si>
    <t>2.5.1</t>
  </si>
  <si>
    <t>2.5.2</t>
  </si>
  <si>
    <t>2.5.3</t>
  </si>
  <si>
    <t>2.5.4</t>
  </si>
  <si>
    <t>2.5.5</t>
  </si>
  <si>
    <t>2.5.7</t>
  </si>
  <si>
    <t>2.5.8</t>
  </si>
  <si>
    <t>2.5.9</t>
  </si>
  <si>
    <t>2.5.17</t>
  </si>
  <si>
    <t>2.5.18</t>
  </si>
  <si>
    <t>2.6.1</t>
  </si>
  <si>
    <t>2.6.2</t>
  </si>
  <si>
    <t>2.6.3</t>
  </si>
  <si>
    <t>2.6.4</t>
  </si>
  <si>
    <t>2.6.5</t>
  </si>
  <si>
    <t>2.7.1</t>
  </si>
  <si>
    <t>2.7.2</t>
  </si>
  <si>
    <t>2.7.3</t>
  </si>
  <si>
    <t>2.7.4</t>
  </si>
  <si>
    <t>2.7.5</t>
  </si>
  <si>
    <t>2.7.6</t>
  </si>
  <si>
    <t>2.7.7</t>
  </si>
  <si>
    <t>2.7.8</t>
  </si>
  <si>
    <t>2.7.9</t>
  </si>
  <si>
    <t>2.7.10</t>
  </si>
  <si>
    <r>
      <rPr>
        <b/>
        <sz val="11"/>
        <rFont val="Arial"/>
        <family val="2"/>
      </rPr>
      <t>Relleno con Material Selecto Compactado</t>
    </r>
    <r>
      <rPr>
        <sz val="11"/>
        <rFont val="Arial"/>
        <family val="2"/>
      </rPr>
      <t xml:space="preserve"> e=10 cm, bajo firmes de concreto.</t>
    </r>
  </si>
  <si>
    <r>
      <rPr>
        <b/>
        <sz val="11"/>
        <rFont val="Arial"/>
        <family val="2"/>
      </rPr>
      <t xml:space="preserve">Esmerilado, Pulido y Cristalizado. </t>
    </r>
    <r>
      <rPr>
        <sz val="11"/>
        <rFont val="Arial"/>
        <family val="2"/>
      </rPr>
      <t>En piso de granito terrazo. Ver especificaciones Técnicas.</t>
    </r>
  </si>
  <si>
    <t>Global</t>
  </si>
  <si>
    <t>2.5.10</t>
  </si>
  <si>
    <t>2.5.11</t>
  </si>
  <si>
    <t>2.5.12</t>
  </si>
  <si>
    <t>2.5.13</t>
  </si>
  <si>
    <t>2.5.14</t>
  </si>
  <si>
    <t>2.5.15</t>
  </si>
  <si>
    <t>2.5.16</t>
  </si>
  <si>
    <t>2.5.19</t>
  </si>
  <si>
    <t>2.5.20</t>
  </si>
  <si>
    <t>2.5.21</t>
  </si>
  <si>
    <t>2.5.22</t>
  </si>
  <si>
    <r>
      <rPr>
        <b/>
        <sz val="11"/>
        <rFont val="Arial"/>
        <family val="2"/>
      </rPr>
      <t>Relleno con Material Selecto Compactado.</t>
    </r>
    <r>
      <rPr>
        <sz val="11"/>
        <color theme="4"/>
        <rFont val="Arial"/>
        <family val="2"/>
      </rPr>
      <t xml:space="preserve"> </t>
    </r>
    <r>
      <rPr>
        <sz val="11"/>
        <rFont val="Arial"/>
        <family val="2"/>
      </rPr>
      <t>e=10 cm. Para generar rampa.</t>
    </r>
  </si>
  <si>
    <r>
      <t>Sobreelevación de bloque 6"</t>
    </r>
    <r>
      <rPr>
        <sz val="11"/>
        <rFont val="Arial"/>
        <family val="2"/>
      </rPr>
      <t xml:space="preserve"> en paredes, fundido con concreto de 3000 psi y anclaje 1#4 @ 0.20m.</t>
    </r>
  </si>
  <si>
    <r>
      <t>Bordillo Perimetral de Concreto</t>
    </r>
    <r>
      <rPr>
        <sz val="11"/>
        <rFont val="Arial"/>
        <family val="2"/>
      </rPr>
      <t xml:space="preserve"> 0.10x0.15m 2V#3, anillos con V#2 @ 0.20m. Concreto F´c 210 kg/cm</t>
    </r>
    <r>
      <rPr>
        <sz val="11"/>
        <rFont val="Calibri"/>
        <family val="2"/>
      </rPr>
      <t>²</t>
    </r>
    <r>
      <rPr>
        <sz val="11"/>
        <rFont val="Arial"/>
        <family val="2"/>
      </rPr>
      <t xml:space="preserve"> y acero fý 2800 kg/cm</t>
    </r>
    <r>
      <rPr>
        <sz val="11"/>
        <rFont val="Calibri"/>
        <family val="2"/>
      </rPr>
      <t>²</t>
    </r>
    <r>
      <rPr>
        <sz val="11"/>
        <rFont val="Arial"/>
        <family val="2"/>
      </rPr>
      <t>.</t>
    </r>
  </si>
  <si>
    <t>RAMPAS DE ACCESO 1 y 2</t>
  </si>
  <si>
    <r>
      <rPr>
        <b/>
        <sz val="11"/>
        <rFont val="Arial"/>
        <family val="2"/>
      </rPr>
      <t>Trazado y Marcado.</t>
    </r>
    <r>
      <rPr>
        <sz val="11"/>
        <color theme="4"/>
        <rFont val="Arial"/>
        <family val="2"/>
      </rPr>
      <t xml:space="preserve"> </t>
    </r>
    <r>
      <rPr>
        <sz val="11"/>
        <rFont val="Arial"/>
        <family val="2"/>
      </rPr>
      <t>Con postes de 3"x3", y niveletas de 1"x3".</t>
    </r>
  </si>
  <si>
    <r>
      <rPr>
        <b/>
        <sz val="11"/>
        <rFont val="Arial"/>
        <family val="2"/>
      </rPr>
      <t>Cimentación de Mampostería.</t>
    </r>
    <r>
      <rPr>
        <b/>
        <sz val="11"/>
        <color theme="4"/>
        <rFont val="Arial"/>
        <family val="2"/>
      </rPr>
      <t xml:space="preserve"> </t>
    </r>
    <r>
      <rPr>
        <sz val="11"/>
        <rFont val="Arial"/>
        <family val="2"/>
      </rPr>
      <t>Mortero 1:4. Para cerca perimetral.</t>
    </r>
  </si>
  <si>
    <t>GARITA DE ACCESO Y CONTROL DE EQUIPO</t>
  </si>
  <si>
    <t>3. TOTAL RAMPAS DE ACCESO</t>
  </si>
  <si>
    <t>4. TOTAL READECUACION MODULO DE HUEVOS</t>
  </si>
  <si>
    <t>8. TOTAL EQUIPO DE DESINFECCION VEHICULAR</t>
  </si>
  <si>
    <t>2. Sub Total Obras de Albañilería</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</si>
  <si>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</si>
  <si>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</si>
  <si>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</si>
  <si>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</si>
  <si>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</si>
  <si>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</si>
  <si>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</si>
  <si>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</si>
  <si>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</si>
  <si>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</si>
  <si>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</si>
  <si>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</si>
  <si>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</si>
  <si>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</si>
  <si>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</si>
  <si>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</si>
  <si>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</si>
  <si>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</si>
  <si>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</si>
  <si>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</si>
  <si>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</si>
  <si>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</si>
  <si>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2.2. Sub-Total Acabados en Pisos</t>
  </si>
  <si>
    <t>2.3 Sub-Total Acabados en Cielos</t>
  </si>
  <si>
    <t>2.4 Sub-Total Acabados en Paredes</t>
  </si>
  <si>
    <t>2.6 Sub-Total Puertas</t>
  </si>
  <si>
    <t>2.7 Sub-Total Ventanas</t>
  </si>
  <si>
    <r>
      <t xml:space="preserve">Pared de bloque de 6" </t>
    </r>
    <r>
      <rPr>
        <sz val="11"/>
        <color theme="1"/>
        <rFont val="Arial"/>
        <family val="2"/>
      </rPr>
      <t>fundido y reforzado, Mortero 1:4, Concreto de 3000 PSI. Una varilla vertical Nº3 en cada agujero de bloque. Varillas horizontales Nº3 a cada hilada.</t>
    </r>
  </si>
  <si>
    <r>
      <rPr>
        <b/>
        <sz val="11"/>
        <color theme="1"/>
        <rFont val="Arial"/>
        <family val="2"/>
      </rPr>
      <t xml:space="preserve">Firme de Concreto </t>
    </r>
    <r>
      <rPr>
        <sz val="11"/>
        <color theme="1"/>
        <rFont val="Arial"/>
        <family val="2"/>
      </rPr>
      <t>e= 0.10m, V#4 @ 0.15m A.S. acabado concreto afinado . Concreto f'c=210 Kg/cm² y acero fy=2,800 kg/cm². En fosa séptica.</t>
    </r>
  </si>
  <si>
    <r>
      <rPr>
        <b/>
        <sz val="11"/>
        <rFont val="Arial"/>
        <family val="2"/>
      </rPr>
      <t>Mortero Nivelante.</t>
    </r>
    <r>
      <rPr>
        <sz val="11"/>
        <rFont val="Arial"/>
        <family val="2"/>
      </rPr>
      <t xml:space="preserve"> Incluye curva e:0.05m. y curva sanitaria.</t>
    </r>
  </si>
  <si>
    <r>
      <t xml:space="preserve">Sellado de boquetes. </t>
    </r>
    <r>
      <rPr>
        <sz val="11"/>
        <rFont val="Arial"/>
        <family val="2"/>
      </rPr>
      <t>En vanos de puertas desmontadas, con ladrillo rafon, incluye acabado final.</t>
    </r>
  </si>
  <si>
    <r>
      <rPr>
        <b/>
        <sz val="11"/>
        <rFont val="Arial"/>
        <family val="2"/>
      </rPr>
      <t>Trazado y Marcado</t>
    </r>
    <r>
      <rPr>
        <sz val="11"/>
        <rFont val="Arial"/>
        <family val="2"/>
      </rPr>
      <t xml:space="preserve"> </t>
    </r>
    <r>
      <rPr>
        <sz val="11"/>
        <color theme="1"/>
        <rFont val="Arial"/>
        <family val="2"/>
      </rPr>
      <t>con postes de 3"x3", y niveletas de 1"x3".</t>
    </r>
  </si>
  <si>
    <t>Nº</t>
  </si>
  <si>
    <r>
      <t>Pozo de Absorción.</t>
    </r>
    <r>
      <rPr>
        <sz val="11"/>
        <rFont val="Arial"/>
        <family val="2"/>
      </rPr>
      <t xml:space="preserve"> Con muro de mampostería externa sin juntear y muro de ladrillo rafón interno ligado cada tres hiladas, base de mampostería y relleno de grava, losa de 15cms, #3@12cms.</t>
    </r>
  </si>
  <si>
    <r>
      <t>Excavación de material no clasificado</t>
    </r>
    <r>
      <rPr>
        <sz val="11"/>
        <color theme="1"/>
        <rFont val="Arial"/>
        <family val="2"/>
      </rPr>
      <t>, excavación de zanjos para cimentación, tuberías y fosa séptica.</t>
    </r>
    <r>
      <rPr>
        <b/>
        <sz val="11"/>
        <color theme="1"/>
        <rFont val="Arial"/>
        <family val="2"/>
      </rPr>
      <t xml:space="preserve"> </t>
    </r>
  </si>
  <si>
    <r>
      <rPr>
        <b/>
        <sz val="11"/>
        <rFont val="Arial"/>
        <family val="2"/>
      </rPr>
      <t>Jamba J-1</t>
    </r>
    <r>
      <rPr>
        <sz val="11"/>
        <rFont val="Arial"/>
        <family val="2"/>
      </rPr>
      <t>,</t>
    </r>
    <r>
      <rPr>
        <sz val="12"/>
        <rFont val="Arial"/>
        <family val="2"/>
      </rPr>
      <t xml:space="preserve"> </t>
    </r>
    <r>
      <rPr>
        <sz val="11"/>
        <rFont val="Arial"/>
        <family val="2"/>
      </rPr>
      <t>15x10 cms, con 2 V#3 y V#2 @ 20 cms, Concreto F´c 210 kg/cm² y acero fý 2800 kg/cm².</t>
    </r>
  </si>
  <si>
    <t>TECHOS</t>
  </si>
  <si>
    <t>2.8 Sub Total Techos</t>
  </si>
  <si>
    <r>
      <rPr>
        <b/>
        <sz val="11"/>
        <rFont val="Arial"/>
        <family val="2"/>
      </rPr>
      <t>Canal de Drenaje en Rampas (0.10X0.10)m.</t>
    </r>
    <r>
      <rPr>
        <sz val="11"/>
        <color theme="4"/>
        <rFont val="Arial"/>
        <family val="2"/>
      </rPr>
      <t xml:space="preserve"> </t>
    </r>
    <r>
      <rPr>
        <sz val="11"/>
        <rFont val="Arial"/>
        <family val="2"/>
      </rPr>
      <t>24m de longitud. Generado en conjunto con la base de la rampa.</t>
    </r>
  </si>
  <si>
    <r>
      <rPr>
        <b/>
        <sz val="11"/>
        <rFont val="Arial"/>
        <family val="2"/>
      </rPr>
      <t>Canal de Drenaje en Rampas, (0.15X0.15)m.</t>
    </r>
    <r>
      <rPr>
        <sz val="11"/>
        <color theme="4"/>
        <rFont val="Arial"/>
        <family val="2"/>
      </rPr>
      <t xml:space="preserve"> </t>
    </r>
    <r>
      <rPr>
        <sz val="11"/>
        <rFont val="Arial"/>
        <family val="2"/>
      </rPr>
      <t>8m de longitud. Generado en conjunto con la base de la rampa.</t>
    </r>
  </si>
  <si>
    <r>
      <rPr>
        <b/>
        <sz val="11"/>
        <rFont val="Arial"/>
        <family val="2"/>
      </rPr>
      <t>Repello</t>
    </r>
    <r>
      <rPr>
        <sz val="11"/>
        <rFont val="Arial"/>
        <family val="2"/>
      </rPr>
      <t xml:space="preserve"> </t>
    </r>
    <r>
      <rPr>
        <b/>
        <sz val="11"/>
        <rFont val="Arial"/>
        <family val="2"/>
      </rPr>
      <t>y</t>
    </r>
    <r>
      <rPr>
        <sz val="11"/>
        <rFont val="Arial"/>
        <family val="2"/>
      </rPr>
      <t xml:space="preserve"> </t>
    </r>
    <r>
      <rPr>
        <b/>
        <sz val="11"/>
        <rFont val="Arial"/>
        <family val="2"/>
      </rPr>
      <t>Pulido</t>
    </r>
    <r>
      <rPr>
        <sz val="11"/>
        <rFont val="Arial"/>
        <family val="2"/>
      </rPr>
      <t xml:space="preserve"> </t>
    </r>
    <r>
      <rPr>
        <b/>
        <sz val="11"/>
        <rFont val="Arial"/>
        <family val="2"/>
      </rPr>
      <t>de paredes,</t>
    </r>
    <r>
      <rPr>
        <sz val="11"/>
        <rFont val="Arial"/>
        <family val="2"/>
      </rPr>
      <t xml:space="preserve"> e= 2cm aprox.; repello con mortero 1:4 y pulido premezclado con aditivo. Incluye andamios y picoleteado previo de la superficie a repellar y pulir.</t>
    </r>
  </si>
  <si>
    <t>2.2.6</t>
  </si>
  <si>
    <r>
      <rPr>
        <b/>
        <sz val="11"/>
        <rFont val="Arial"/>
        <family val="2"/>
      </rPr>
      <t xml:space="preserve">Relleno con Material Selecto Compactado </t>
    </r>
    <r>
      <rPr>
        <sz val="11"/>
        <rFont val="Arial"/>
        <family val="2"/>
      </rPr>
      <t>e=10 cm, bajo firmes de concreto.</t>
    </r>
  </si>
  <si>
    <t>f</t>
  </si>
  <si>
    <r>
      <t xml:space="preserve">Zapata Corrida ZC-2 </t>
    </r>
    <r>
      <rPr>
        <sz val="11"/>
        <rFont val="Arial"/>
        <family val="2"/>
      </rPr>
      <t>de 0.30m x 0.15m, recubrimiento de 7.5 cm, Var. 4#4 en sentido largo, Var. #4 @ 0.20m en sentido transversal, Concreto f'c=210 Kg/cm² y acero fy=2,800 kg/cm². Ver detalle en planos estructurales.</t>
    </r>
  </si>
  <si>
    <r>
      <rPr>
        <b/>
        <sz val="11"/>
        <rFont val="Arial"/>
        <family val="2"/>
      </rPr>
      <t>Trazado y Marcado</t>
    </r>
    <r>
      <rPr>
        <sz val="11"/>
        <rFont val="Arial"/>
        <family val="2"/>
      </rPr>
      <t xml:space="preserve"> con postes de 3"x3", y niveletas de 1"x3".</t>
    </r>
  </si>
  <si>
    <r>
      <rPr>
        <b/>
        <sz val="11"/>
        <rFont val="Arial"/>
        <family val="2"/>
      </rPr>
      <t>Sobreelevación de bloque 6"</t>
    </r>
    <r>
      <rPr>
        <sz val="10"/>
        <rFont val="Arial"/>
        <family val="2"/>
      </rPr>
      <t xml:space="preserve">. </t>
    </r>
    <r>
      <rPr>
        <sz val="11"/>
        <rFont val="Arial"/>
        <family val="2"/>
      </rPr>
      <t>Fundido con concreto de 3000 psi y anclaje 1#3 @ 0.20m.</t>
    </r>
  </si>
  <si>
    <r>
      <rPr>
        <b/>
        <sz val="11"/>
        <rFont val="Arial"/>
        <family val="2"/>
      </rPr>
      <t xml:space="preserve">Zapata Corrida ZC-1 </t>
    </r>
    <r>
      <rPr>
        <sz val="11"/>
        <color theme="1"/>
        <rFont val="Arial"/>
        <family val="2"/>
      </rPr>
      <t>de (0.60m x 0.20m), recubrimiento de 7.5 cm, Var. 4#3 en sentido largo, Var. #3 @ 0.20m en sentido transversal, Concreto f'c=210 Kg/cm² y acero fy=2,800 kg/cm². Ver detalle en planos estructurales.</t>
    </r>
  </si>
  <si>
    <r>
      <rPr>
        <b/>
        <sz val="11"/>
        <rFont val="Arial"/>
        <family val="2"/>
      </rPr>
      <t>Castillo C-1</t>
    </r>
    <r>
      <rPr>
        <sz val="11"/>
        <rFont val="Arial"/>
        <family val="2"/>
      </rPr>
      <t xml:space="preserve"> </t>
    </r>
    <r>
      <rPr>
        <sz val="11"/>
        <color theme="1"/>
        <rFont val="Arial"/>
        <family val="2"/>
      </rPr>
      <t>de (0.15x0.15m 4V#3, anillos con V#2 @ 0.20m. Concreto F´c 210 kg/cm</t>
    </r>
    <r>
      <rPr>
        <sz val="11"/>
        <color theme="1"/>
        <rFont val="Calibri"/>
        <family val="2"/>
      </rPr>
      <t>²</t>
    </r>
    <r>
      <rPr>
        <sz val="11"/>
        <color theme="1"/>
        <rFont val="Arial"/>
        <family val="2"/>
      </rPr>
      <t xml:space="preserve"> y acero fý 2800 kg/cm</t>
    </r>
    <r>
      <rPr>
        <sz val="11"/>
        <color theme="1"/>
        <rFont val="Calibri"/>
        <family val="2"/>
      </rPr>
      <t>²</t>
    </r>
  </si>
  <si>
    <r>
      <rPr>
        <b/>
        <sz val="11"/>
        <color theme="1"/>
        <rFont val="Arial"/>
        <family val="2"/>
      </rPr>
      <t xml:space="preserve">Jamba J-1 </t>
    </r>
    <r>
      <rPr>
        <sz val="11"/>
        <color theme="1"/>
        <rFont val="Arial"/>
        <family val="2"/>
      </rPr>
      <t>de</t>
    </r>
    <r>
      <rPr>
        <b/>
        <sz val="11"/>
        <color theme="1"/>
        <rFont val="Arial"/>
        <family val="2"/>
      </rPr>
      <t xml:space="preserve"> (</t>
    </r>
    <r>
      <rPr>
        <sz val="11"/>
        <color theme="1"/>
        <rFont val="Arial"/>
        <family val="2"/>
      </rPr>
      <t>0.15mx0.10m), con 2 V#3 y V#2 @ 20 cms, Concreto F´c 210 kg/cm² y acero fý 2800 kg/cm². Incluye encofrado y andamios.</t>
    </r>
  </si>
  <si>
    <r>
      <rPr>
        <b/>
        <sz val="11"/>
        <rFont val="Arial"/>
        <family val="2"/>
      </rPr>
      <t>Firme de Concreto</t>
    </r>
    <r>
      <rPr>
        <sz val="10"/>
        <rFont val="Arial"/>
        <family val="2"/>
      </rPr>
      <t xml:space="preserve"> </t>
    </r>
    <r>
      <rPr>
        <sz val="11"/>
        <color theme="1"/>
        <rFont val="Arial"/>
        <family val="2"/>
      </rPr>
      <t xml:space="preserve">e= 0.10m, V#3 @ 0.30m A.S. acabado concreto afinado . Concreto f'c=210 Kg/cm² y acero fy=2,800 kg/cm². </t>
    </r>
  </si>
  <si>
    <r>
      <rPr>
        <b/>
        <sz val="11"/>
        <rFont val="Arial"/>
        <family val="2"/>
      </rPr>
      <t>Pared de bloque 6"</t>
    </r>
    <r>
      <rPr>
        <b/>
        <sz val="10"/>
        <rFont val="Arial"/>
        <family val="2"/>
      </rPr>
      <t>.</t>
    </r>
    <r>
      <rPr>
        <sz val="11"/>
        <rFont val="Arial"/>
        <family val="2"/>
      </rPr>
      <t>Tipo Split Face, de color amarillo, Colocación alineada y Sisada, ligada con mortero 1:4.Incluye andamios y refuerzo horizontal con una varilla nº3 a cada 3 hiladas.</t>
    </r>
  </si>
  <si>
    <r>
      <rPr>
        <b/>
        <sz val="11"/>
        <rFont val="Arial"/>
        <family val="2"/>
      </rPr>
      <t>Pared de Bloque de 6".</t>
    </r>
    <r>
      <rPr>
        <sz val="10"/>
        <rFont val="Arial"/>
        <family val="2"/>
      </rPr>
      <t xml:space="preserve"> En interior, c</t>
    </r>
    <r>
      <rPr>
        <sz val="11"/>
        <rFont val="Arial"/>
        <family val="2"/>
      </rPr>
      <t>on bloque común, colocación cuatrapeada, ligada con mortero 1:4.Incluye andamios y refuerzo horizontal con varilla nº3 a cada 3 hiladas.</t>
    </r>
  </si>
  <si>
    <r>
      <rPr>
        <b/>
        <sz val="11"/>
        <rFont val="Arial"/>
        <family val="2"/>
      </rPr>
      <t>Solera Superior SS-1</t>
    </r>
    <r>
      <rPr>
        <sz val="10"/>
        <rFont val="Arial"/>
        <family val="2"/>
      </rPr>
      <t xml:space="preserve"> </t>
    </r>
    <r>
      <rPr>
        <sz val="11"/>
        <color theme="1"/>
        <rFont val="Arial"/>
        <family val="2"/>
      </rPr>
      <t>de (0.15mx0.15m), con 3V#3, anillos con V#2 @ 0.25m. Concreto F´c 210 kg/cm</t>
    </r>
    <r>
      <rPr>
        <sz val="11"/>
        <color theme="1"/>
        <rFont val="Calibri"/>
        <family val="2"/>
      </rPr>
      <t>²</t>
    </r>
    <r>
      <rPr>
        <sz val="11"/>
        <color theme="1"/>
        <rFont val="Arial"/>
        <family val="2"/>
      </rPr>
      <t xml:space="preserve"> y acero fý 2800 kg/cm</t>
    </r>
    <r>
      <rPr>
        <sz val="11"/>
        <color theme="1"/>
        <rFont val="Calibri"/>
        <family val="2"/>
      </rPr>
      <t>²</t>
    </r>
    <r>
      <rPr>
        <sz val="11"/>
        <color theme="1"/>
        <rFont val="Arial"/>
        <family val="2"/>
      </rPr>
      <t>.</t>
    </r>
  </si>
  <si>
    <r>
      <rPr>
        <b/>
        <sz val="11"/>
        <rFont val="Arial"/>
        <family val="2"/>
      </rPr>
      <t>Cargador SS-2</t>
    </r>
    <r>
      <rPr>
        <sz val="10"/>
        <rFont val="Arial"/>
        <family val="2"/>
      </rPr>
      <t xml:space="preserve"> </t>
    </r>
    <r>
      <rPr>
        <sz val="11"/>
        <color theme="1"/>
        <rFont val="Arial"/>
        <family val="2"/>
      </rPr>
      <t>de (0.15mx0.10m), con 2V#3, anillos con V#2 @ 0.15m. Concreto F´c 210 kg/cm</t>
    </r>
    <r>
      <rPr>
        <sz val="11"/>
        <color theme="1"/>
        <rFont val="Calibri"/>
        <family val="2"/>
      </rPr>
      <t>²</t>
    </r>
    <r>
      <rPr>
        <sz val="11"/>
        <color theme="1"/>
        <rFont val="Arial"/>
        <family val="2"/>
      </rPr>
      <t xml:space="preserve"> y acero fý 2800 kg/cm</t>
    </r>
    <r>
      <rPr>
        <sz val="11"/>
        <color theme="1"/>
        <rFont val="Calibri"/>
        <family val="2"/>
      </rPr>
      <t>²</t>
    </r>
    <r>
      <rPr>
        <sz val="11"/>
        <color theme="1"/>
        <rFont val="Arial"/>
        <family val="2"/>
      </rPr>
      <t>.</t>
    </r>
  </si>
  <si>
    <r>
      <rPr>
        <b/>
        <sz val="11"/>
        <rFont val="Arial"/>
        <family val="2"/>
      </rPr>
      <t>Solera Inferior S-1.</t>
    </r>
    <r>
      <rPr>
        <sz val="10"/>
        <rFont val="Arial"/>
        <family val="2"/>
      </rPr>
      <t xml:space="preserve"> </t>
    </r>
    <r>
      <rPr>
        <sz val="11"/>
        <rFont val="Arial"/>
        <family val="2"/>
      </rPr>
      <t>de (0.15mx0.15m) con 4V#3, anillos con V#2 @ 0.20m. Concreto F´c 210 kg/cm</t>
    </r>
    <r>
      <rPr>
        <sz val="11"/>
        <rFont val="Calibri"/>
        <family val="2"/>
      </rPr>
      <t>²</t>
    </r>
    <r>
      <rPr>
        <sz val="11"/>
        <rFont val="Arial"/>
        <family val="2"/>
      </rPr>
      <t xml:space="preserve"> y acero fý 2800 kg/cm</t>
    </r>
    <r>
      <rPr>
        <sz val="11"/>
        <rFont val="Calibri"/>
        <family val="2"/>
      </rPr>
      <t>²</t>
    </r>
    <r>
      <rPr>
        <sz val="11"/>
        <rFont val="Arial"/>
        <family val="2"/>
      </rPr>
      <t xml:space="preserve">. </t>
    </r>
  </si>
  <si>
    <r>
      <rPr>
        <sz val="11"/>
        <color theme="1"/>
        <rFont val="Arial"/>
        <family val="2"/>
      </rPr>
      <t>Suministro e Instalación de</t>
    </r>
    <r>
      <rPr>
        <b/>
        <sz val="11"/>
        <color theme="1"/>
        <rFont val="Arial"/>
        <family val="2"/>
      </rPr>
      <t xml:space="preserve"> Válvula de Media Vuelta de 4". </t>
    </r>
  </si>
  <si>
    <r>
      <rPr>
        <sz val="11"/>
        <rFont val="Arial"/>
        <family val="2"/>
      </rPr>
      <t>Suministro e instalación de</t>
    </r>
    <r>
      <rPr>
        <b/>
        <sz val="11"/>
        <rFont val="Arial"/>
        <family val="2"/>
      </rPr>
      <t xml:space="preserve"> Zócalo para piso de cerámica antiderrapante.</t>
    </r>
    <r>
      <rPr>
        <b/>
        <sz val="11"/>
        <color theme="4"/>
        <rFont val="Arial"/>
        <family val="2"/>
      </rPr>
      <t xml:space="preserve"> </t>
    </r>
    <r>
      <rPr>
        <sz val="11"/>
        <rFont val="Arial"/>
        <family val="2"/>
      </rPr>
      <t>En baños. Incluye adhesivo y fraguador epóxico (previa aprobación de Supervisión).</t>
    </r>
  </si>
  <si>
    <r>
      <t>Suministro e Instalación de</t>
    </r>
    <r>
      <rPr>
        <b/>
        <sz val="11"/>
        <rFont val="Arial"/>
        <family val="2"/>
      </rPr>
      <t xml:space="preserve"> Zócalo de Granito.</t>
    </r>
    <r>
      <rPr>
        <sz val="11"/>
        <rFont val="Arial"/>
        <family val="2"/>
      </rPr>
      <t xml:space="preserve"> De 10cm,incluye fraguador de 3 mm con cemento blanco y marmolina proporción 1:1.</t>
    </r>
  </si>
  <si>
    <r>
      <rPr>
        <sz val="11"/>
        <rFont val="Arial"/>
        <family val="2"/>
      </rPr>
      <t xml:space="preserve">Suministro e Instalación de </t>
    </r>
    <r>
      <rPr>
        <b/>
        <sz val="11"/>
        <rFont val="Arial"/>
        <family val="2"/>
      </rPr>
      <t>Tramo de Tubería PVC 2" SDR 26.</t>
    </r>
    <r>
      <rPr>
        <sz val="11"/>
        <color theme="4"/>
        <rFont val="Arial"/>
        <family val="2"/>
      </rPr>
      <t xml:space="preserve"> </t>
    </r>
    <r>
      <rPr>
        <sz val="11"/>
        <rFont val="Arial"/>
        <family val="2"/>
      </rPr>
      <t xml:space="preserve">Incluye base de material selecto de 5 cms compactado, tendido y aterrado compactado. </t>
    </r>
  </si>
  <si>
    <r>
      <rPr>
        <sz val="11"/>
        <rFont val="Arial"/>
        <family val="2"/>
      </rPr>
      <t>Suministro e Instalación de</t>
    </r>
    <r>
      <rPr>
        <b/>
        <sz val="11"/>
        <rFont val="Arial"/>
        <family val="2"/>
      </rPr>
      <t xml:space="preserve"> Tramo de Tubería PVC 4" SDR 26.</t>
    </r>
    <r>
      <rPr>
        <sz val="11"/>
        <color theme="4"/>
        <rFont val="Arial"/>
        <family val="2"/>
      </rPr>
      <t xml:space="preserve"> </t>
    </r>
    <r>
      <rPr>
        <sz val="11"/>
        <rFont val="Arial"/>
        <family val="2"/>
      </rPr>
      <t xml:space="preserve">Incluye base de material selecto de 5 cms compactado, tendido y aterrado compactado. </t>
    </r>
  </si>
  <si>
    <r>
      <t>Suministro e instalación de</t>
    </r>
    <r>
      <rPr>
        <b/>
        <sz val="11"/>
        <rFont val="Arial"/>
        <family val="2"/>
      </rPr>
      <t xml:space="preserve"> Tapete sanitario (Pediluvio). </t>
    </r>
    <r>
      <rPr>
        <sz val="11"/>
        <rFont val="Arial"/>
        <family val="2"/>
      </rPr>
      <t>De</t>
    </r>
    <r>
      <rPr>
        <b/>
        <sz val="11"/>
        <rFont val="Arial"/>
        <family val="2"/>
      </rPr>
      <t xml:space="preserve"> </t>
    </r>
    <r>
      <rPr>
        <sz val="11"/>
        <rFont val="Arial"/>
        <family val="2"/>
      </rPr>
      <t>1.15x1.60x0.08m, Fabricados en chapa de acero inoxidable calidad 304 calibre 20, equipados con esponja de 5 cm de espesor.</t>
    </r>
  </si>
  <si>
    <r>
      <rPr>
        <sz val="11"/>
        <rFont val="Arial"/>
        <family val="2"/>
      </rPr>
      <t>Suministro e Instalación de</t>
    </r>
    <r>
      <rPr>
        <b/>
        <sz val="11"/>
        <rFont val="Arial"/>
        <family val="2"/>
      </rPr>
      <t xml:space="preserve"> Grama San Agustín.</t>
    </r>
    <r>
      <rPr>
        <b/>
        <sz val="11"/>
        <color theme="4"/>
        <rFont val="Arial"/>
        <family val="2"/>
      </rPr>
      <t xml:space="preserve"> </t>
    </r>
    <r>
      <rPr>
        <sz val="11"/>
        <rFont val="Arial"/>
        <family val="2"/>
      </rPr>
      <t>Incluye relleno 10 cms con tierra negra.</t>
    </r>
  </si>
  <si>
    <r>
      <rPr>
        <sz val="11"/>
        <rFont val="Arial"/>
        <family val="2"/>
      </rPr>
      <t>Suministro e Instalación de</t>
    </r>
    <r>
      <rPr>
        <b/>
        <sz val="11"/>
        <rFont val="Arial"/>
        <family val="2"/>
      </rPr>
      <t xml:space="preserve"> Tramo de Tubería PVC 4" SDR 26.</t>
    </r>
    <r>
      <rPr>
        <sz val="11"/>
        <color theme="4"/>
        <rFont val="Arial"/>
        <family val="2"/>
      </rPr>
      <t xml:space="preserve"> </t>
    </r>
    <r>
      <rPr>
        <sz val="11"/>
        <rFont val="Arial"/>
        <family val="2"/>
      </rPr>
      <t>Para evacuación de agua en rampas,</t>
    </r>
    <r>
      <rPr>
        <sz val="11"/>
        <color theme="4"/>
        <rFont val="Arial"/>
        <family val="2"/>
      </rPr>
      <t xml:space="preserve"> </t>
    </r>
    <r>
      <rPr>
        <sz val="11"/>
        <rFont val="Arial"/>
        <family val="2"/>
      </rPr>
      <t xml:space="preserve">incluye base de material selecto de 5 cms compactado, tendido y aterrado compactado. </t>
    </r>
  </si>
  <si>
    <r>
      <t>Suministro y Aplicación de</t>
    </r>
    <r>
      <rPr>
        <b/>
        <sz val="11"/>
        <rFont val="Arial"/>
        <family val="2"/>
      </rPr>
      <t xml:space="preserve"> Pintura epóxica en cielos. </t>
    </r>
    <r>
      <rPr>
        <sz val="11"/>
        <rFont val="Arial"/>
        <family val="2"/>
      </rPr>
      <t xml:space="preserve">Similar o superior a Epocril grado Sanitario 502-10810-000 Satinado dos manos,  Incluye Sellador para pintura epóxica. Color a ser elegido por la supervisión, incluye andamios. </t>
    </r>
  </si>
  <si>
    <r>
      <t>Suministro y Aplicación de</t>
    </r>
    <r>
      <rPr>
        <b/>
        <sz val="12"/>
        <rFont val="Arial"/>
        <family val="2"/>
      </rPr>
      <t xml:space="preserve"> </t>
    </r>
    <r>
      <rPr>
        <b/>
        <sz val="11"/>
        <rFont val="Arial"/>
        <family val="2"/>
      </rPr>
      <t xml:space="preserve">Pintura epóxica en pared. </t>
    </r>
    <r>
      <rPr>
        <sz val="11"/>
        <rFont val="Arial"/>
        <family val="2"/>
      </rPr>
      <t>Similar o superior a Epocril grado Sanitario 502-10810-000 Satinado dos manos,</t>
    </r>
    <r>
      <rPr>
        <sz val="12"/>
        <rFont val="Arial"/>
        <family val="2"/>
      </rPr>
      <t xml:space="preserve">  </t>
    </r>
    <r>
      <rPr>
        <sz val="11"/>
        <rFont val="Arial"/>
        <family val="2"/>
      </rPr>
      <t xml:space="preserve">Incluye Sellador para pintura epóxica. Color a ser elegido por la supervisión, incluye andamios. </t>
    </r>
  </si>
  <si>
    <r>
      <rPr>
        <sz val="11"/>
        <rFont val="Arial"/>
        <family val="2"/>
      </rPr>
      <t>Suministro e Instalación de</t>
    </r>
    <r>
      <rPr>
        <b/>
        <sz val="11"/>
        <rFont val="Arial"/>
        <family val="2"/>
      </rPr>
      <t xml:space="preserve"> Ventana V- 11. </t>
    </r>
    <r>
      <rPr>
        <sz val="11"/>
        <rFont val="Arial"/>
        <family val="2"/>
      </rPr>
      <t>De (0.80m x 0.66m), fija con tubo estructural de 2"x2", barrotes de varilla de 1/2", pantalla de malla desplegada cal.9 en cara interna.</t>
    </r>
  </si>
  <si>
    <t>2.2.7</t>
  </si>
  <si>
    <r>
      <t xml:space="preserve">Solera Superior SS-1 </t>
    </r>
    <r>
      <rPr>
        <sz val="11"/>
        <rFont val="Arial"/>
        <family val="2"/>
      </rPr>
      <t>de (0.15 x 0.15)m 3V#3, anillos con V#2 @ 0.25m. Concreto F´c 210 kg/cm</t>
    </r>
    <r>
      <rPr>
        <sz val="11"/>
        <rFont val="Calibri"/>
        <family val="2"/>
      </rPr>
      <t>²</t>
    </r>
    <r>
      <rPr>
        <sz val="11"/>
        <rFont val="Arial"/>
        <family val="2"/>
      </rPr>
      <t xml:space="preserve"> y acero fý 2800 kg/cm</t>
    </r>
    <r>
      <rPr>
        <sz val="11"/>
        <rFont val="Calibri"/>
        <family val="2"/>
      </rPr>
      <t>²</t>
    </r>
    <r>
      <rPr>
        <sz val="11"/>
        <rFont val="Arial"/>
        <family val="2"/>
      </rPr>
      <t>.</t>
    </r>
  </si>
  <si>
    <r>
      <rPr>
        <b/>
        <sz val="11"/>
        <rFont val="Arial"/>
        <family val="2"/>
      </rPr>
      <t>Tallado de Boquetes</t>
    </r>
    <r>
      <rPr>
        <sz val="11"/>
        <rFont val="Arial"/>
        <family val="2"/>
      </rPr>
      <t xml:space="preserve"> en puertas y ventanas. Incluye andamios.</t>
    </r>
  </si>
  <si>
    <r>
      <t>Suministro e instalación de</t>
    </r>
    <r>
      <rPr>
        <b/>
        <sz val="11"/>
        <rFont val="Arial"/>
        <family val="2"/>
      </rPr>
      <t xml:space="preserve"> Granito Terrazo, </t>
    </r>
    <r>
      <rPr>
        <sz val="11"/>
        <rFont val="Arial"/>
        <family val="2"/>
      </rPr>
      <t>de (0.40mx0.40m) microblack. Incluye fraguador de 3 mm con cemento blanco y marmolina proporción 1:1.</t>
    </r>
  </si>
  <si>
    <r>
      <t>Suministro e Instalación de</t>
    </r>
    <r>
      <rPr>
        <b/>
        <sz val="11"/>
        <rFont val="Arial"/>
        <family val="2"/>
      </rPr>
      <t xml:space="preserve"> Grifos </t>
    </r>
    <r>
      <rPr>
        <b/>
        <sz val="11"/>
        <rFont val="Calibri"/>
        <family val="2"/>
      </rPr>
      <t xml:space="preserve">½" </t>
    </r>
    <r>
      <rPr>
        <sz val="11"/>
        <rFont val="Calibri"/>
        <family val="2"/>
      </rPr>
      <t>de</t>
    </r>
    <r>
      <rPr>
        <sz val="11"/>
        <rFont val="Arial"/>
        <family val="2"/>
      </rPr>
      <t xml:space="preserve"> bronce con rosca en boquilla, de alta calidad y durabilidad, en pileta de aseo y salida de lavadora.</t>
    </r>
  </si>
  <si>
    <t>READECUACIÓN DE MÓDULO ACTUAL MANEJO DE HUEVOS</t>
  </si>
  <si>
    <r>
      <rPr>
        <b/>
        <sz val="11"/>
        <rFont val="Arial"/>
        <family val="2"/>
      </rPr>
      <t>Caja de Registro</t>
    </r>
    <r>
      <rPr>
        <b/>
        <sz val="11"/>
        <color theme="4"/>
        <rFont val="Arial"/>
        <family val="2"/>
      </rPr>
      <t>,</t>
    </r>
    <r>
      <rPr>
        <sz val="11"/>
        <color theme="4"/>
        <rFont val="Arial"/>
        <family val="2"/>
      </rPr>
      <t xml:space="preserve"> </t>
    </r>
    <r>
      <rPr>
        <sz val="11"/>
        <rFont val="Arial"/>
        <family val="2"/>
      </rPr>
      <t>de 0.70m x 0.70m,tapadera de concreto con haladera de varilla de 3/8", pared de ladrillo rafón interior repellado y dado fino, firme de concreto.</t>
    </r>
  </si>
  <si>
    <r>
      <rPr>
        <b/>
        <sz val="11"/>
        <rFont val="Arial"/>
        <family val="2"/>
      </rPr>
      <t>Excavación de material no clasificado</t>
    </r>
    <r>
      <rPr>
        <b/>
        <sz val="11"/>
        <color theme="4"/>
        <rFont val="Arial"/>
        <family val="2"/>
      </rPr>
      <t xml:space="preserve">. </t>
    </r>
    <r>
      <rPr>
        <sz val="11"/>
        <rFont val="Arial"/>
        <family val="2"/>
      </rPr>
      <t>Incluye acarreo y botado de material a lugar que indique autoridades del centro universitario a través de la Supervisión.</t>
    </r>
  </si>
  <si>
    <r>
      <t>Suministro e instalación de</t>
    </r>
    <r>
      <rPr>
        <b/>
        <sz val="11"/>
        <rFont val="Arial"/>
        <family val="2"/>
      </rPr>
      <t xml:space="preserve"> Cubierta de Techo.</t>
    </r>
    <r>
      <rPr>
        <sz val="11"/>
        <rFont val="Arial"/>
        <family val="2"/>
      </rPr>
      <t xml:space="preserve"> De lamina de aluzinc troquelada calibre 26 color verde. </t>
    </r>
  </si>
  <si>
    <r>
      <rPr>
        <b/>
        <sz val="11"/>
        <rFont val="Arial"/>
        <family val="2"/>
      </rPr>
      <t xml:space="preserve">Sobreelevación de bloque 6", </t>
    </r>
    <r>
      <rPr>
        <sz val="11"/>
        <rFont val="Arial"/>
        <family val="2"/>
      </rPr>
      <t>fundido con concreto pobre 2000 psi donde no se empotren postes, fundido con concreto de 3000 psi donde se empotren postes.</t>
    </r>
  </si>
  <si>
    <t>EQUIPO DE DESINFECCIÓN VEHICULAR</t>
  </si>
  <si>
    <t>MÓDULO DE DESINFECCIÓN PERSONAL</t>
  </si>
  <si>
    <t>FOSA SÉPTICA Y RED DE FILTRACIÓN</t>
  </si>
  <si>
    <t>CERCO PERIMETRAL</t>
  </si>
  <si>
    <t>7. TOTAL CERCO PERIMETRAL</t>
  </si>
  <si>
    <t>2.8.1</t>
  </si>
  <si>
    <t>2.8.2</t>
  </si>
  <si>
    <t>2.8.3</t>
  </si>
  <si>
    <t>2.8.4</t>
  </si>
  <si>
    <r>
      <rPr>
        <sz val="11"/>
        <rFont val="Arial"/>
        <family val="2"/>
      </rPr>
      <t>Desmontaje de</t>
    </r>
    <r>
      <rPr>
        <b/>
        <sz val="11"/>
        <rFont val="Arial"/>
        <family val="2"/>
      </rPr>
      <t xml:space="preserve"> Techo de Aluzinc. </t>
    </r>
    <r>
      <rPr>
        <sz val="11"/>
        <rFont val="Arial"/>
        <family val="2"/>
      </rPr>
      <t>Incluye estructura metálica. Incluye acarreo y entrega al Departamento de Mantenimiento de CURLA en el lugar donde indique la Supervisión.</t>
    </r>
  </si>
  <si>
    <r>
      <rPr>
        <sz val="11"/>
        <rFont val="Arial"/>
        <family val="2"/>
      </rPr>
      <t>Suministro e Instalación de</t>
    </r>
    <r>
      <rPr>
        <b/>
        <sz val="11"/>
        <rFont val="Arial"/>
        <family val="2"/>
      </rPr>
      <t xml:space="preserve"> Canales en Techos. </t>
    </r>
    <r>
      <rPr>
        <sz val="11"/>
        <rFont val="Arial"/>
        <family val="2"/>
      </rPr>
      <t xml:space="preserve">Prefabricados de PVC, tipo "Pecho-Paloma". Incluye andamios para la instalación, accesorios de conexión y sujeción. </t>
    </r>
  </si>
  <si>
    <r>
      <rPr>
        <sz val="11"/>
        <rFont val="Arial"/>
        <family val="2"/>
      </rPr>
      <t>Suministro e Instalación de</t>
    </r>
    <r>
      <rPr>
        <b/>
        <sz val="11"/>
        <rFont val="Arial"/>
        <family val="2"/>
      </rPr>
      <t xml:space="preserve"> Parrilla Metálica.</t>
    </r>
    <r>
      <rPr>
        <b/>
        <sz val="11"/>
        <color theme="4"/>
        <rFont val="Arial"/>
        <family val="2"/>
      </rPr>
      <t xml:space="preserve"> </t>
    </r>
    <r>
      <rPr>
        <sz val="11"/>
        <rFont val="Arial"/>
        <family val="2"/>
      </rPr>
      <t>De 0.85m de ancho y 16.80m de largo</t>
    </r>
    <r>
      <rPr>
        <b/>
        <sz val="11"/>
        <rFont val="Arial"/>
        <family val="2"/>
      </rPr>
      <t xml:space="preserve">, </t>
    </r>
    <r>
      <rPr>
        <sz val="11"/>
        <rFont val="Arial"/>
        <family val="2"/>
      </rPr>
      <t>incluye ángulo en perímetro de 3/8"x3"x3", V# 11/4" @ 0.10m, cartabón de hierro de 11/2" y e= 1/4". Incluye acabado final con anticorrosivo kem kromik universal metal primer, diluido con r2k4 al 15% y dos manos de kem enamel poliuretano diluido al 15% con solvente poliuretano R8KSA2 similar o superior Sherwin Willians, color a ser definido en obra por SEAPI.Incluye cerrojo y accesorios de sujeción.</t>
    </r>
  </si>
  <si>
    <r>
      <rPr>
        <sz val="11"/>
        <rFont val="Arial"/>
        <family val="2"/>
      </rPr>
      <t>Suministro y colocación de</t>
    </r>
    <r>
      <rPr>
        <b/>
        <sz val="11"/>
        <rFont val="Arial"/>
        <family val="2"/>
      </rPr>
      <t xml:space="preserve"> Enchape de Cerámica. </t>
    </r>
    <r>
      <rPr>
        <sz val="11"/>
        <rFont val="Arial"/>
        <family val="2"/>
      </rPr>
      <t>En paredes de mueble existente de concreto, tipo lisa de 0.315mx0.20m, fraguador epóxico de 3mm. Incluye esquineros de aluminio. En mueble y pila de manejo de huevos.</t>
    </r>
  </si>
  <si>
    <r>
      <t xml:space="preserve">Construcción de </t>
    </r>
    <r>
      <rPr>
        <b/>
        <sz val="11"/>
        <color theme="1"/>
        <rFont val="Arial"/>
        <family val="2"/>
      </rPr>
      <t xml:space="preserve">Caja de Derivación de Salida </t>
    </r>
    <r>
      <rPr>
        <sz val="11"/>
        <color theme="1"/>
        <rFont val="Arial"/>
        <family val="2"/>
      </rPr>
      <t>de 0.60mx 0.60,</t>
    </r>
    <r>
      <rPr>
        <b/>
        <sz val="11"/>
        <color theme="1"/>
        <rFont val="Arial"/>
        <family val="2"/>
      </rPr>
      <t xml:space="preserve"> </t>
    </r>
    <r>
      <rPr>
        <sz val="11"/>
        <color theme="1"/>
        <rFont val="Arial"/>
        <family val="2"/>
      </rPr>
      <t>con base de concreto 3000 lb/pulg</t>
    </r>
    <r>
      <rPr>
        <sz val="11"/>
        <color theme="1"/>
        <rFont val="Calibri"/>
        <family val="2"/>
      </rPr>
      <t>²</t>
    </r>
    <r>
      <rPr>
        <sz val="11"/>
        <color theme="1"/>
        <rFont val="Arial"/>
        <family val="2"/>
      </rPr>
      <t xml:space="preserve">, paredes de bloque de 4" repelladas con mortero 1:4 y pulido fino internas, externas repello y pulido, Una varilla vertical Nº3 en cada agujero de bloque, Varillas horizontales Nº3 a cada hilada. Firme V#3 @ 0.17m a.s.,  tapadera de concreto armado con V#2 @ 0.10m a. s. y haladera con V#3, castillo de 0.10mX0.10m, 3Nº3,Nº2 @0.15m, solera 2Nº3 corridas Nº2@0.15m . Según detalle en planos constructivos. </t>
    </r>
  </si>
  <si>
    <r>
      <rPr>
        <sz val="11"/>
        <color theme="1"/>
        <rFont val="Arial"/>
        <family val="2"/>
      </rPr>
      <t>Construcción de</t>
    </r>
    <r>
      <rPr>
        <b/>
        <sz val="11"/>
        <color theme="1"/>
        <rFont val="Arial"/>
        <family val="2"/>
      </rPr>
      <t xml:space="preserve"> Caja de Inspección de entrada</t>
    </r>
    <r>
      <rPr>
        <sz val="12"/>
        <color theme="1"/>
        <rFont val="Arial"/>
        <family val="2"/>
      </rPr>
      <t xml:space="preserve"> </t>
    </r>
    <r>
      <rPr>
        <sz val="11"/>
        <color theme="1"/>
        <rFont val="Arial"/>
        <family val="2"/>
      </rPr>
      <t>de 0.60mx 0.60,</t>
    </r>
    <r>
      <rPr>
        <b/>
        <sz val="11"/>
        <color theme="1"/>
        <rFont val="Arial"/>
        <family val="2"/>
      </rPr>
      <t xml:space="preserve"> </t>
    </r>
    <r>
      <rPr>
        <sz val="11"/>
        <color theme="1"/>
        <rFont val="Arial"/>
        <family val="2"/>
      </rPr>
      <t>con base de concreto 3000 lb/pulg</t>
    </r>
    <r>
      <rPr>
        <sz val="11"/>
        <color theme="1"/>
        <rFont val="Calibri"/>
        <family val="2"/>
      </rPr>
      <t>²</t>
    </r>
    <r>
      <rPr>
        <sz val="11"/>
        <color theme="1"/>
        <rFont val="Arial"/>
        <family val="2"/>
      </rPr>
      <t xml:space="preserve">, paredes de bloque de 4" repelladas con mortero 1:4 y pulido fino internas, externas repello y pulido, Una varilla vertical Nº3 en cada agujero de bloque, Varillas horizontales Nº3 a cada hilada. Firme V#3 @ 0.17m a.s., tapadera de concreto armado con V#2 @ 0.10m a. s. y haladera con V#3, castillo de 0.10mX0.10m, 3V#3, V#2 @ 0.15m, solera 2V#3 corridas, V#2 @ 0.15m. Según detalle en planos constructivos. </t>
    </r>
  </si>
  <si>
    <r>
      <rPr>
        <sz val="11"/>
        <color theme="1"/>
        <rFont val="Arial"/>
        <family val="2"/>
      </rPr>
      <t>Construcción de</t>
    </r>
    <r>
      <rPr>
        <b/>
        <sz val="11"/>
        <color theme="1"/>
        <rFont val="Arial"/>
        <family val="2"/>
      </rPr>
      <t xml:space="preserve"> Caja de limpieza y extracción de lodos</t>
    </r>
    <r>
      <rPr>
        <sz val="12"/>
        <color theme="1"/>
        <rFont val="Arial"/>
        <family val="2"/>
      </rPr>
      <t xml:space="preserve"> </t>
    </r>
    <r>
      <rPr>
        <sz val="11"/>
        <color theme="1"/>
        <rFont val="Arial"/>
        <family val="2"/>
      </rPr>
      <t xml:space="preserve"> de 1.02mx 1.02, con base de concreto 3000 lbs/pulg², paredes de bloque de 4" repelladas con mortero 1:4 y pulido fino internas, externas repello y pulido, Una varilla vertical Nº3 en cada agujero de bloque, Varillas horizontales Nº3 a cada hilada. Firme V#3 @ 0.15m a.s., tapadera de concreto armado con V#2 @ 0.10m a. s. y haladera con V#3. castillo de 0.10mX0.10m, 3V#3, V#2 @ 0.15m, solera 2V#3 corridas, V#2 @ 0.15m. Según detalle en planos constructivos. </t>
    </r>
  </si>
  <si>
    <r>
      <t xml:space="preserve">Castillo </t>
    </r>
    <r>
      <rPr>
        <sz val="11"/>
        <color theme="1"/>
        <rFont val="Arial"/>
        <family val="2"/>
      </rPr>
      <t>de 0.15mX0.15m, 4V#3 corridas, V#2@ 0.20m en fosa séptica.</t>
    </r>
  </si>
  <si>
    <r>
      <t xml:space="preserve">Solera </t>
    </r>
    <r>
      <rPr>
        <sz val="11"/>
        <color theme="1"/>
        <rFont val="Arial"/>
        <family val="2"/>
      </rPr>
      <t>de 0.15mx0.20m, 3 V</t>
    </r>
    <r>
      <rPr>
        <i/>
        <sz val="11"/>
        <color theme="1"/>
        <rFont val="Arial"/>
        <family val="2"/>
      </rPr>
      <t>#</t>
    </r>
    <r>
      <rPr>
        <sz val="11"/>
        <color theme="1"/>
        <rFont val="Arial"/>
        <family val="2"/>
      </rPr>
      <t>3 corridas, V#2 @ 0.15m. En fosa séptica.</t>
    </r>
  </si>
  <si>
    <r>
      <rPr>
        <b/>
        <sz val="11"/>
        <rFont val="Arial"/>
        <family val="2"/>
      </rPr>
      <t>Solera Inferior</t>
    </r>
    <r>
      <rPr>
        <b/>
        <sz val="10"/>
        <rFont val="Arial"/>
        <family val="2"/>
      </rPr>
      <t xml:space="preserve"> S-1 </t>
    </r>
    <r>
      <rPr>
        <sz val="11"/>
        <color theme="1"/>
        <rFont val="Arial"/>
        <family val="2"/>
      </rPr>
      <t>de (0.15x0.15m), con 4V#3, anillos con V#2 @ 0.20m. Concreto F´c 210 kg/cm</t>
    </r>
    <r>
      <rPr>
        <sz val="11"/>
        <color theme="1"/>
        <rFont val="Calibri"/>
        <family val="2"/>
      </rPr>
      <t>²</t>
    </r>
    <r>
      <rPr>
        <sz val="11"/>
        <color theme="1"/>
        <rFont val="Arial"/>
        <family val="2"/>
      </rPr>
      <t xml:space="preserve"> y acero fý 2800 kg/cm</t>
    </r>
    <r>
      <rPr>
        <sz val="11"/>
        <color theme="1"/>
        <rFont val="Calibri"/>
        <family val="2"/>
      </rPr>
      <t>²</t>
    </r>
    <r>
      <rPr>
        <sz val="11"/>
        <color theme="1"/>
        <rFont val="Arial"/>
        <family val="2"/>
      </rPr>
      <t>. En módulo de desinfección personal.</t>
    </r>
  </si>
  <si>
    <r>
      <t>Suministro e Instalación de</t>
    </r>
    <r>
      <rPr>
        <b/>
        <sz val="11"/>
        <rFont val="Arial"/>
        <family val="2"/>
      </rPr>
      <t xml:space="preserve"> Puerta  P- 6.</t>
    </r>
    <r>
      <rPr>
        <sz val="11"/>
        <color theme="4"/>
        <rFont val="Arial"/>
        <family val="2"/>
      </rPr>
      <t xml:space="preserve"> </t>
    </r>
    <r>
      <rPr>
        <sz val="11"/>
        <rFont val="Arial"/>
        <family val="2"/>
      </rPr>
      <t>De</t>
    </r>
    <r>
      <rPr>
        <b/>
        <sz val="11"/>
        <rFont val="Arial"/>
        <family val="2"/>
      </rPr>
      <t xml:space="preserve"> </t>
    </r>
    <r>
      <rPr>
        <sz val="11"/>
        <rFont val="Arial"/>
        <family val="2"/>
      </rPr>
      <t>(1.64mx2.25m), abatible doble hoja con marco de tubo estructural de 3"x3", contramarco de tubo estructural de 2"x2", forro con lamina troquelada en parte inferior, forro con lámina perforada con agujeros de 3/16" en parte superior, barrotes con varilla lisa de 1/2" en parte media, lamina lisa de 3/8" para colocación de cerrojo con llave. Acabado final para puertas con anticorrosivo kem kromik universal  metal primer, diluido con R2K4 al 15% y dos manos de kem enamel poliuretano diluido al 15% con solvente poliuretano R8KSA2 similar o superior Sherwin Willians, color a ser definido en obra por SEAPI. Incluye cerrojo y accesorios de sujeción.</t>
    </r>
  </si>
  <si>
    <r>
      <t>Suministro e Instalación de</t>
    </r>
    <r>
      <rPr>
        <b/>
        <sz val="11"/>
        <rFont val="Arial"/>
        <family val="2"/>
      </rPr>
      <t xml:space="preserve"> Puerta  P- 7. </t>
    </r>
    <r>
      <rPr>
        <sz val="11"/>
        <rFont val="Arial"/>
        <family val="2"/>
      </rPr>
      <t>De (4.00mx2.50m), abatible doble hoja con tubo estructural de 2"x2", forro con lamina metálica lisa de e=1/8", barras horizontales y verticales con ángulos de  2"x2"x3/16", cerrojo con llave. Acabado final para puertas con anticorrosivo kem kromik universal  metal primer, diluido con R2K4 al 15% y dos manos de kem enamel poliuretano diluido al 15% con solvente poliuretano R8KSA2 similar o superior Sherwin Willians, color a ser definido en obra por SEAPI. Incluye cerrojo y accesorios de sujeción.</t>
    </r>
  </si>
  <si>
    <r>
      <rPr>
        <sz val="11"/>
        <rFont val="Arial"/>
        <family val="2"/>
      </rPr>
      <t>Suministro e Instalación de</t>
    </r>
    <r>
      <rPr>
        <b/>
        <sz val="11"/>
        <rFont val="Arial"/>
        <family val="2"/>
      </rPr>
      <t xml:space="preserve"> Puerta  P-8.</t>
    </r>
    <r>
      <rPr>
        <sz val="11"/>
        <color theme="4"/>
        <rFont val="Arial"/>
        <family val="2"/>
      </rPr>
      <t xml:space="preserve"> </t>
    </r>
    <r>
      <rPr>
        <sz val="11"/>
        <rFont val="Arial"/>
        <family val="2"/>
      </rPr>
      <t>De</t>
    </r>
    <r>
      <rPr>
        <b/>
        <sz val="11"/>
        <rFont val="Arial"/>
        <family val="2"/>
      </rPr>
      <t xml:space="preserve"> </t>
    </r>
    <r>
      <rPr>
        <sz val="11"/>
        <rFont val="Arial"/>
        <family val="2"/>
      </rPr>
      <t>(1.10mx2.10m), abatible con marco de tubo estructural de 3"x3", contramarco de tubo estructural de 2"x2", forro con lámina troquelada en parte inferior, forro con lámina perforada con agujeros de 3/16" en parte superior, barrotes con varilla lisa de 1/2" en parte media, lámina lisa de 3/8" para colocación de cerrojo con llave. Acabado final para puertas con anticorrosivo kem kromik universal  metal primer, diluido con R2K4 al 15% y dos manos de kem enamel poliuretano diluido al 15% con solvente poliuretano R8KSA2 similar o superior Sherwin Willians, color a ser definido en obra por SEAPI. Incluye cerrojo y accesorios de sujeción.</t>
    </r>
  </si>
  <si>
    <r>
      <rPr>
        <sz val="11"/>
        <rFont val="Arial"/>
        <family val="2"/>
      </rPr>
      <t>Suministro e instalación de</t>
    </r>
    <r>
      <rPr>
        <b/>
        <sz val="11"/>
        <rFont val="Arial"/>
        <family val="2"/>
      </rPr>
      <t xml:space="preserve"> Rótulos. </t>
    </r>
    <r>
      <rPr>
        <sz val="11"/>
        <rFont val="Arial"/>
        <family val="2"/>
      </rPr>
      <t>En acceso principal,</t>
    </r>
    <r>
      <rPr>
        <sz val="11"/>
        <rFont val="Calibri"/>
        <family val="2"/>
        <scheme val="minor"/>
      </rPr>
      <t xml:space="preserve"> </t>
    </r>
    <r>
      <rPr>
        <sz val="11"/>
        <rFont val="Arial"/>
        <family val="2"/>
      </rPr>
      <t>con letras recortadas de PVC con espesor de 1/2", preparada con esmaltes industriales, instalada en pared. Incluye sistema de fijación. Un rótulo con mensaje "Finca Avícola CURLA" y otro con "Área Porcina".</t>
    </r>
  </si>
  <si>
    <r>
      <t xml:space="preserve">Trazado y Marcado </t>
    </r>
    <r>
      <rPr>
        <sz val="11"/>
        <rFont val="Arial"/>
        <family val="2"/>
      </rPr>
      <t>con postes de 3"x3" y niveletas de 1"x3".</t>
    </r>
  </si>
  <si>
    <r>
      <t xml:space="preserve">Cargador SS-2 </t>
    </r>
    <r>
      <rPr>
        <sz val="11"/>
        <rFont val="Arial"/>
        <family val="2"/>
      </rPr>
      <t>de (0.15x0.10)m, 2V#3, anillos con V#2 @ 0.15m. Concreto F´c 210 kg/cm</t>
    </r>
    <r>
      <rPr>
        <sz val="11"/>
        <rFont val="Calibri"/>
        <family val="2"/>
      </rPr>
      <t>²</t>
    </r>
    <r>
      <rPr>
        <sz val="11"/>
        <rFont val="Arial"/>
        <family val="2"/>
      </rPr>
      <t xml:space="preserve"> y acero fý 2800 kg/cm</t>
    </r>
    <r>
      <rPr>
        <sz val="11"/>
        <rFont val="Calibri"/>
        <family val="2"/>
      </rPr>
      <t>²</t>
    </r>
    <r>
      <rPr>
        <sz val="11"/>
        <rFont val="Arial"/>
        <family val="2"/>
      </rPr>
      <t>.</t>
    </r>
  </si>
  <si>
    <t>2. TOTAL MÓDULO DE DESINFECCIÓN PERSONAL</t>
  </si>
  <si>
    <r>
      <t xml:space="preserve">Relleno con grava </t>
    </r>
    <r>
      <rPr>
        <sz val="11"/>
        <color theme="1"/>
        <rFont val="Arial"/>
        <family val="2"/>
      </rPr>
      <t xml:space="preserve">de </t>
    </r>
    <r>
      <rPr>
        <sz val="14"/>
        <color theme="1"/>
        <rFont val="Arial"/>
        <family val="2"/>
      </rPr>
      <t xml:space="preserve">ø </t>
    </r>
    <r>
      <rPr>
        <sz val="11"/>
        <color theme="1"/>
        <rFont val="Arial"/>
        <family val="2"/>
      </rPr>
      <t>3/4".</t>
    </r>
  </si>
  <si>
    <r>
      <t>Suministro y Aplicación de</t>
    </r>
    <r>
      <rPr>
        <b/>
        <sz val="11"/>
        <rFont val="Arial"/>
        <family val="2"/>
      </rPr>
      <t xml:space="preserve"> Pintura epóxica en piso. </t>
    </r>
    <r>
      <rPr>
        <sz val="11"/>
        <rFont val="Arial"/>
        <family val="2"/>
      </rPr>
      <t xml:space="preserve">Similar o superior a Epocril grado Sanitario 502-10810-000 Satinado dos manos. Incluye Sellador para pintura epóxica. Color a ser elegido por la supervisión. </t>
    </r>
  </si>
  <si>
    <r>
      <t xml:space="preserve">Construcción de Bodega. </t>
    </r>
    <r>
      <rPr>
        <sz val="11"/>
        <rFont val="Arial"/>
        <family val="2"/>
      </rPr>
      <t>De estructura de madera de pino de 2"x4", y recubierta con lámina de zinc calibre 28, deberá tener 3.00m x 4.00 m. Estructura de bodega de madera de pino curada de 2"x4", con paredes y cubierta de techo con lámina de zinc calibre 28, dimensión de 3.00m x 4.00 m. Incluye puerta de 1.00m x 2.10m y ventana de 1.00m x 1.20 m de madera de pino curada. Una vez finalizado el proyecto será desmontada y entregados los materiales al Departamento de Mantenimiento de CURLA.</t>
    </r>
  </si>
  <si>
    <r>
      <rPr>
        <sz val="11"/>
        <rFont val="Arial"/>
        <family val="2"/>
      </rPr>
      <t>Desmontaje de</t>
    </r>
    <r>
      <rPr>
        <b/>
        <sz val="11"/>
        <rFont val="Arial"/>
        <family val="2"/>
      </rPr>
      <t xml:space="preserve"> Puerta de Madera de Doble Hoja.</t>
    </r>
    <r>
      <rPr>
        <sz val="11"/>
        <rFont val="Arial"/>
        <family val="2"/>
      </rPr>
      <t xml:space="preserve"> En módulo existente de manejo de huevos. Incluye acarreo y entrega al Departamento de Mantenimiento de CURLA en el lugar donde indique la Supervisión.</t>
    </r>
  </si>
  <si>
    <r>
      <rPr>
        <sz val="11"/>
        <rFont val="Arial"/>
        <family val="2"/>
      </rPr>
      <t>Desmontaje de</t>
    </r>
    <r>
      <rPr>
        <b/>
        <sz val="11"/>
        <rFont val="Arial"/>
        <family val="2"/>
      </rPr>
      <t xml:space="preserve"> Puerta de Madera.</t>
    </r>
    <r>
      <rPr>
        <sz val="11"/>
        <rFont val="Arial"/>
        <family val="2"/>
      </rPr>
      <t xml:space="preserve"> En módulo existente de manejo de huevos. Incluye acarreo y entrega al Departamento de Mantenimiento de CURLA en el lugar donde indique la Supervisión.</t>
    </r>
  </si>
  <si>
    <r>
      <t xml:space="preserve">Limpieza, retiro de capa vegetal. chapeo y preparación de superficie. </t>
    </r>
    <r>
      <rPr>
        <sz val="11"/>
        <rFont val="Arial"/>
        <family val="2"/>
      </rPr>
      <t>Incluye corte de arboles, acarreo y botado de material de desperdicio en el lugar donde indique la Supervisión.</t>
    </r>
  </si>
  <si>
    <r>
      <rPr>
        <sz val="11"/>
        <rFont val="Arial"/>
        <family val="2"/>
      </rPr>
      <t>Desmontaje de</t>
    </r>
    <r>
      <rPr>
        <b/>
        <sz val="11"/>
        <rFont val="Arial"/>
        <family val="2"/>
      </rPr>
      <t xml:space="preserve"> Garita en Acceso Actual. </t>
    </r>
    <r>
      <rPr>
        <sz val="11"/>
        <rFont val="Arial"/>
        <family val="2"/>
      </rPr>
      <t>Incluye demolición de pared y firme de concreto, desmontaje de pared de madera, desmontaje de columnas de madera y techo de aluzinc con estructura de madera. Incluye acarreo y entrega al Departamento de Mantenimiento de CURLA en el lugar donde indique la Supervisión.</t>
    </r>
  </si>
  <si>
    <r>
      <rPr>
        <sz val="11"/>
        <rFont val="Arial"/>
        <family val="2"/>
      </rPr>
      <t>Demolición de</t>
    </r>
    <r>
      <rPr>
        <b/>
        <sz val="11"/>
        <rFont val="Arial"/>
        <family val="2"/>
      </rPr>
      <t xml:space="preserve"> Firme de Concreto</t>
    </r>
    <r>
      <rPr>
        <sz val="11"/>
        <rFont val="Arial"/>
        <family val="2"/>
      </rPr>
      <t xml:space="preserve"> de garita existente (5.0mx3.0m).</t>
    </r>
  </si>
  <si>
    <r>
      <rPr>
        <sz val="11"/>
        <rFont val="Arial"/>
        <family val="2"/>
      </rPr>
      <t>Desmontaje de</t>
    </r>
    <r>
      <rPr>
        <b/>
        <sz val="11"/>
        <rFont val="Arial"/>
        <family val="2"/>
      </rPr>
      <t xml:space="preserve"> Portón Metálico</t>
    </r>
    <r>
      <rPr>
        <sz val="11"/>
        <rFont val="Arial"/>
        <family val="2"/>
      </rPr>
      <t xml:space="preserve"> en Acceso.</t>
    </r>
    <r>
      <rPr>
        <b/>
        <sz val="11"/>
        <rFont val="Arial"/>
        <family val="2"/>
      </rPr>
      <t xml:space="preserve"> </t>
    </r>
    <r>
      <rPr>
        <sz val="11"/>
        <rFont val="Arial"/>
        <family val="2"/>
      </rPr>
      <t>Incluye marco de tubo  metálico y malla ciclón. Incluye acarreo y entrega al Departamento de Mantenimiento de CURLA en el lugar donde indique la Supervisión.</t>
    </r>
  </si>
  <si>
    <r>
      <rPr>
        <sz val="11"/>
        <rFont val="Arial"/>
        <family val="2"/>
      </rPr>
      <t>Desmontaje de</t>
    </r>
    <r>
      <rPr>
        <b/>
        <sz val="11"/>
        <rFont val="Arial"/>
        <family val="2"/>
      </rPr>
      <t xml:space="preserve"> Cerca Perimetral de Púas Existente. </t>
    </r>
    <r>
      <rPr>
        <sz val="11"/>
        <rFont val="Arial"/>
        <family val="2"/>
      </rPr>
      <t>Incluye extracción de postes y arboles. Incluye acarreo y entrega al Departamento de Mantenimiento de CURLA en el lugar donde indique la Supervisión.</t>
    </r>
  </si>
  <si>
    <r>
      <t>Excavación de material no clasificado.</t>
    </r>
    <r>
      <rPr>
        <sz val="11"/>
        <rFont val="Arial"/>
        <family val="2"/>
      </rPr>
      <t xml:space="preserve"> Incluye acarreo y botado de material al lugar que indique autoridades del Centro Universitario a través de la Supervisión.</t>
    </r>
  </si>
  <si>
    <r>
      <t xml:space="preserve">Sobreelevación de bloque 6". </t>
    </r>
    <r>
      <rPr>
        <sz val="11"/>
        <rFont val="Arial"/>
        <family val="2"/>
      </rPr>
      <t>Fundido con concreto de 3000 psi y anclaje 1#3 @ 0.20m.</t>
    </r>
  </si>
  <si>
    <r>
      <rPr>
        <b/>
        <sz val="11"/>
        <rFont val="Arial"/>
        <family val="2"/>
      </rPr>
      <t>Firme de Concreto (interior)</t>
    </r>
    <r>
      <rPr>
        <sz val="11"/>
        <rFont val="Arial"/>
        <family val="2"/>
      </rPr>
      <t xml:space="preserve"> </t>
    </r>
    <r>
      <rPr>
        <sz val="11"/>
        <color rgb="FFFF0000"/>
        <rFont val="Arial"/>
        <family val="2"/>
      </rPr>
      <t xml:space="preserve"> </t>
    </r>
    <r>
      <rPr>
        <sz val="11"/>
        <rFont val="Arial"/>
        <family val="2"/>
      </rPr>
      <t>e= 0.05 m, V#2 @ 0.25m A.S. Concreto f'c=210 Kg/cm² y acero fy=2,800 kg/cm².</t>
    </r>
  </si>
  <si>
    <r>
      <rPr>
        <b/>
        <sz val="11"/>
        <rFont val="Arial"/>
        <family val="2"/>
      </rPr>
      <t>Aceras</t>
    </r>
    <r>
      <rPr>
        <sz val="11"/>
        <rFont val="Arial"/>
        <family val="2"/>
      </rPr>
      <t xml:space="preserve"> con firme de concreto de e=0.10</t>
    </r>
    <r>
      <rPr>
        <sz val="11"/>
        <color rgb="FF0070C0"/>
        <rFont val="Arial"/>
        <family val="2"/>
      </rPr>
      <t xml:space="preserve"> </t>
    </r>
    <r>
      <rPr>
        <sz val="11"/>
        <rFont val="Arial"/>
        <family val="2"/>
      </rPr>
      <t>m, V#2 @ 30cm A.S., acabado escobillado. Concreto f'c=210 Kg/cm² y acero fy=2,800 kg/cm².</t>
    </r>
  </si>
  <si>
    <r>
      <t>Pared de bloque 6".</t>
    </r>
    <r>
      <rPr>
        <sz val="11"/>
        <rFont val="Arial"/>
        <family val="2"/>
      </rPr>
      <t>Tipo Split Face, de color amarillo, Colocación alineada y Sisada, ligada con mortero 1:4. Incluye andamios y refuerzo horizontal con una V#3 a cada 3 hiladas. Incluye andamios.</t>
    </r>
  </si>
  <si>
    <r>
      <t>Pared de bloque 6".</t>
    </r>
    <r>
      <rPr>
        <sz val="11"/>
        <rFont val="Arial"/>
        <family val="2"/>
      </rPr>
      <t>Tipo Split Face, de color Terracota, Colocación alineada y Sisada, ligada con mortero 1.4.Incluye andamios y refuerzo horizontal con una V#3 a cada 3 hiladas.</t>
    </r>
    <r>
      <rPr>
        <sz val="11"/>
        <color rgb="FF0070C0"/>
        <rFont val="Arial"/>
        <family val="2"/>
      </rPr>
      <t xml:space="preserve"> </t>
    </r>
    <r>
      <rPr>
        <sz val="11"/>
        <rFont val="Arial"/>
        <family val="2"/>
      </rPr>
      <t>Incluye andamios.</t>
    </r>
  </si>
  <si>
    <r>
      <t xml:space="preserve">Pared de Bloque de 6". </t>
    </r>
    <r>
      <rPr>
        <sz val="11"/>
        <rFont val="Arial"/>
        <family val="2"/>
      </rPr>
      <t>Con bloque común, colocación cuatrapeada, ligada con mortero 1:4.Incluye andamios y refuerzo horizontal con V#3 cada 3 hiladas. Incluye andamios.</t>
    </r>
  </si>
  <si>
    <r>
      <rPr>
        <b/>
        <sz val="11"/>
        <rFont val="Arial"/>
        <family val="2"/>
      </rPr>
      <t xml:space="preserve">Bases de Concreto </t>
    </r>
    <r>
      <rPr>
        <sz val="11"/>
        <rFont val="Arial"/>
        <family val="2"/>
      </rPr>
      <t>para Casilleros y en muebles para lavamanos. Concreto F´c 210 kg/cm², con V#2 @ 0.10m a.s. Incluye afinado con lechada de cemento.</t>
    </r>
  </si>
  <si>
    <r>
      <t>Suministro y Aplicación de</t>
    </r>
    <r>
      <rPr>
        <b/>
        <sz val="11"/>
        <rFont val="Arial"/>
        <family val="2"/>
      </rPr>
      <t xml:space="preserve"> Pintura Sellante</t>
    </r>
    <r>
      <rPr>
        <sz val="11"/>
        <rFont val="Arial"/>
        <family val="2"/>
      </rPr>
      <t xml:space="preserve"> para elementos de concretos de concreto tipo ADMIX-WR. En aceras.</t>
    </r>
  </si>
  <si>
    <r>
      <t>Suministro y Aplicación de</t>
    </r>
    <r>
      <rPr>
        <b/>
        <sz val="12"/>
        <rFont val="Arial"/>
        <family val="2"/>
      </rPr>
      <t xml:space="preserve"> </t>
    </r>
    <r>
      <rPr>
        <b/>
        <sz val="11"/>
        <rFont val="Arial"/>
        <family val="2"/>
      </rPr>
      <t xml:space="preserve">Pintura Epóxica. </t>
    </r>
    <r>
      <rPr>
        <sz val="11"/>
        <rFont val="Arial"/>
        <family val="2"/>
      </rPr>
      <t>Similar o superior a Epocril grado Sanitario 502-10810-000 Satinado dos manos. Incluye Sellador para pintura epóxica, color a ser elegido por la supervisión y andamios.</t>
    </r>
    <r>
      <rPr>
        <sz val="11"/>
        <color rgb="FF0070C0"/>
        <rFont val="Arial"/>
        <family val="2"/>
      </rPr>
      <t xml:space="preserve"> </t>
    </r>
  </si>
  <si>
    <r>
      <rPr>
        <sz val="11"/>
        <rFont val="Arial"/>
        <family val="2"/>
      </rPr>
      <t>Suministro y Aplicación de</t>
    </r>
    <r>
      <rPr>
        <b/>
        <sz val="11"/>
        <rFont val="Arial"/>
        <family val="2"/>
      </rPr>
      <t xml:space="preserve"> Sellador de elementos de concreto</t>
    </r>
    <r>
      <rPr>
        <sz val="11"/>
        <rFont val="Arial"/>
        <family val="2"/>
      </rPr>
      <t xml:space="preserve"> de (0.15mx0.15m), similar o superior a Admix WR. Incluye limpieza, enmasillado de la superficie y andamios.</t>
    </r>
  </si>
  <si>
    <r>
      <t>Excavación de material no clasificado.</t>
    </r>
    <r>
      <rPr>
        <sz val="11"/>
        <rFont val="Arial"/>
        <family val="2"/>
      </rPr>
      <t xml:space="preserve"> Incluye acarreo y</t>
    </r>
    <r>
      <rPr>
        <sz val="11"/>
        <color rgb="FF0070C0"/>
        <rFont val="Arial"/>
        <family val="2"/>
      </rPr>
      <t xml:space="preserve"> </t>
    </r>
    <r>
      <rPr>
        <sz val="11"/>
        <rFont val="Arial"/>
        <family val="2"/>
      </rPr>
      <t>botado de material a lugar que indique autoridades del Centro Universitario a través de la Supervisión.</t>
    </r>
  </si>
  <si>
    <r>
      <rPr>
        <b/>
        <sz val="11"/>
        <rFont val="Arial"/>
        <family val="2"/>
      </rPr>
      <t xml:space="preserve">Relleno con Material Selecto Compactado </t>
    </r>
    <r>
      <rPr>
        <sz val="11"/>
        <rFont val="Arial"/>
        <family val="2"/>
      </rPr>
      <t>en zanjos para instalación de tuberías de aguas residuales y potable.</t>
    </r>
  </si>
  <si>
    <r>
      <rPr>
        <b/>
        <sz val="11"/>
        <rFont val="Arial"/>
        <family val="2"/>
      </rPr>
      <t xml:space="preserve">Botado de material  sobrante </t>
    </r>
    <r>
      <rPr>
        <sz val="11"/>
        <rFont val="Arial"/>
        <family val="2"/>
      </rPr>
      <t xml:space="preserve">(abundamiento considerado 25%), de zanjo para tubería de aguas residuales y potable. </t>
    </r>
    <r>
      <rPr>
        <sz val="11"/>
        <color rgb="FF0070C0"/>
        <rFont val="Arial"/>
        <family val="2"/>
      </rPr>
      <t xml:space="preserve"> </t>
    </r>
    <r>
      <rPr>
        <sz val="11"/>
        <rFont val="Arial"/>
        <family val="2"/>
      </rPr>
      <t>Incluye acarreo y botado de material a lugar que indique autoridades del Centro Universitario.</t>
    </r>
    <r>
      <rPr>
        <sz val="11"/>
        <color rgb="FF0070C0"/>
        <rFont val="Arial"/>
        <family val="2"/>
      </rPr>
      <t xml:space="preserve"> </t>
    </r>
  </si>
  <si>
    <r>
      <rPr>
        <sz val="11"/>
        <rFont val="Arial"/>
        <family val="2"/>
      </rPr>
      <t>Suministro e Instalación de</t>
    </r>
    <r>
      <rPr>
        <b/>
        <sz val="11"/>
        <color rgb="FF0070C0"/>
        <rFont val="Arial"/>
        <family val="2"/>
      </rPr>
      <t xml:space="preserve"> </t>
    </r>
    <r>
      <rPr>
        <b/>
        <sz val="11"/>
        <rFont val="Arial"/>
        <family val="2"/>
      </rPr>
      <t>Accesorios</t>
    </r>
    <r>
      <rPr>
        <b/>
        <sz val="11"/>
        <color rgb="FF0070C0"/>
        <rFont val="Arial"/>
        <family val="2"/>
      </rPr>
      <t xml:space="preserve"> </t>
    </r>
    <r>
      <rPr>
        <b/>
        <sz val="11"/>
        <rFont val="Arial"/>
        <family val="2"/>
      </rPr>
      <t xml:space="preserve">en Red de Agua Potable. </t>
    </r>
  </si>
  <si>
    <r>
      <rPr>
        <sz val="11"/>
        <rFont val="Arial"/>
        <family val="2"/>
      </rPr>
      <t>Suministro e Instalación de</t>
    </r>
    <r>
      <rPr>
        <b/>
        <sz val="11"/>
        <color rgb="FF0070C0"/>
        <rFont val="Arial"/>
        <family val="2"/>
      </rPr>
      <t xml:space="preserve"> </t>
    </r>
    <r>
      <rPr>
        <b/>
        <sz val="11"/>
        <rFont val="Arial"/>
        <family val="2"/>
      </rPr>
      <t xml:space="preserve">Accesorios en Red de Aguas Negras. </t>
    </r>
  </si>
  <si>
    <r>
      <rPr>
        <sz val="11"/>
        <rFont val="Arial"/>
        <family val="2"/>
      </rPr>
      <t>Suministro e Instalación de</t>
    </r>
    <r>
      <rPr>
        <b/>
        <sz val="11"/>
        <color rgb="FF0070C0"/>
        <rFont val="Arial"/>
        <family val="2"/>
      </rPr>
      <t xml:space="preserve"> </t>
    </r>
    <r>
      <rPr>
        <b/>
        <sz val="11"/>
        <rFont val="Arial"/>
        <family val="2"/>
      </rPr>
      <t>Accesorios en Red de Aguas Lluvias.</t>
    </r>
  </si>
  <si>
    <r>
      <t>Suministro e Instalación de</t>
    </r>
    <r>
      <rPr>
        <b/>
        <sz val="11"/>
        <rFont val="Arial"/>
        <family val="2"/>
      </rPr>
      <t xml:space="preserve"> Inodoro</t>
    </r>
    <r>
      <rPr>
        <sz val="11"/>
        <rFont val="Arial"/>
        <family val="2"/>
      </rPr>
      <t xml:space="preserve"> de china vidriada, taza elongada, similar a american standard, Cadet 3FX-4.8Lts, 3000428. Incluye demás accesorios necesarios para su instalación.</t>
    </r>
  </si>
  <si>
    <r>
      <t>Suministro e Instalación de</t>
    </r>
    <r>
      <rPr>
        <b/>
        <sz val="11"/>
        <rFont val="Arial"/>
        <family val="2"/>
      </rPr>
      <t xml:space="preserve"> Equipo Hidroneumático. </t>
    </r>
    <r>
      <rPr>
        <sz val="11"/>
        <rFont val="Arial"/>
        <family val="2"/>
      </rPr>
      <t xml:space="preserve">Ubicado en garita de acceso para cisterna, incluye bomba B1, tanque de presión, uniones universales, válvulas check, válvula de control, interruptor de presión y demás accesorios requeridos para su instalación. </t>
    </r>
  </si>
  <si>
    <r>
      <rPr>
        <sz val="11"/>
        <rFont val="Arial"/>
        <family val="2"/>
      </rPr>
      <t>Suministro e Instalación de</t>
    </r>
    <r>
      <rPr>
        <b/>
        <sz val="11"/>
        <rFont val="Arial"/>
        <family val="2"/>
      </rPr>
      <t xml:space="preserve"> Grifería de Ducha con monocomando de palanca </t>
    </r>
    <r>
      <rPr>
        <sz val="11"/>
        <rFont val="Arial"/>
        <family val="2"/>
      </rPr>
      <t xml:space="preserve">similar o superior a American Standard Código: Trim T6755021N.002, Valve Body R025IN.002. </t>
    </r>
  </si>
  <si>
    <r>
      <rPr>
        <sz val="11"/>
        <rFont val="Arial"/>
        <family val="2"/>
      </rPr>
      <t xml:space="preserve">Suministro e Instalación de </t>
    </r>
    <r>
      <rPr>
        <b/>
        <sz val="11"/>
        <rFont val="Arial"/>
        <family val="2"/>
      </rPr>
      <t xml:space="preserve">Coladera de acero inoxidable </t>
    </r>
    <r>
      <rPr>
        <sz val="11"/>
        <rFont val="Arial"/>
        <family val="2"/>
      </rPr>
      <t>similar o superior a HELVEX de 2" Ø de Piso. Incluye trampa.</t>
    </r>
  </si>
  <si>
    <r>
      <t>Suministro e instalación de</t>
    </r>
    <r>
      <rPr>
        <b/>
        <sz val="11"/>
        <rFont val="Arial"/>
        <family val="2"/>
      </rPr>
      <t xml:space="preserve"> Cubierta de Techo, </t>
    </r>
    <r>
      <rPr>
        <sz val="11"/>
        <rFont val="Arial"/>
        <family val="2"/>
      </rPr>
      <t>de lámina de aluzinc troquelada calibre 26 color verde. Incluye sistema de fijación y andamios.</t>
    </r>
  </si>
  <si>
    <r>
      <rPr>
        <b/>
        <sz val="11"/>
        <rFont val="Arial"/>
        <family val="2"/>
      </rPr>
      <t xml:space="preserve">Estructura Metálica para Soporte de Cubierta, </t>
    </r>
    <r>
      <rPr>
        <sz val="11"/>
        <rFont val="Arial"/>
        <family val="2"/>
      </rPr>
      <t>con  clavadores de canaleta sencilla galvanizada de 2"x4"x1/16" A36, soldados a canaleta doble galvanizada 2"x4"x1/16" A36 y ángulo de soporte de 2"x2"x1/4" soldado a canaleta doble y a canaleta longitudinal de 2"x4"x1/16" de acuerdo al detalle en planos constructivos.</t>
    </r>
    <r>
      <rPr>
        <sz val="11"/>
        <color rgb="FFFF0000"/>
        <rFont val="Arial"/>
        <family val="2"/>
      </rPr>
      <t xml:space="preserve"> </t>
    </r>
    <r>
      <rPr>
        <sz val="11"/>
        <rFont val="Arial"/>
        <family val="2"/>
      </rPr>
      <t>Incluye arriostramioento con varilla lisa de nº3 y andamios.</t>
    </r>
  </si>
  <si>
    <r>
      <t>Suministro y aplicación de</t>
    </r>
    <r>
      <rPr>
        <b/>
        <sz val="11"/>
        <color rgb="FF0070C0"/>
        <rFont val="Arial"/>
        <family val="2"/>
      </rPr>
      <t xml:space="preserve"> </t>
    </r>
    <r>
      <rPr>
        <b/>
        <sz val="11"/>
        <rFont val="Arial"/>
        <family val="2"/>
      </rPr>
      <t>Pintura en Estructura Metálica,</t>
    </r>
    <r>
      <rPr>
        <sz val="11"/>
        <rFont val="Arial"/>
        <family val="2"/>
      </rPr>
      <t xml:space="preserve"> con una mano de Kem Kromik Universal Metal Primer, diluido con R2K4 al 15% y dos manos de Kem Enamel Poliuretano diluido al 15% con solvente Poliuretano R8KSA2 similar o superior a Sherwin Willians.</t>
    </r>
  </si>
  <si>
    <r>
      <rPr>
        <sz val="11"/>
        <color theme="1"/>
        <rFont val="Arial"/>
        <family val="2"/>
      </rPr>
      <t>Suministro e Instalación de</t>
    </r>
    <r>
      <rPr>
        <b/>
        <sz val="11"/>
        <color theme="1"/>
        <rFont val="Arial"/>
        <family val="2"/>
      </rPr>
      <t xml:space="preserve"> Cumbrera de aluzinc calibre 26.</t>
    </r>
    <r>
      <rPr>
        <sz val="11"/>
        <color theme="1"/>
        <rFont val="Arial"/>
        <family val="2"/>
      </rPr>
      <t xml:space="preserve"> Incluye sistema de fijación </t>
    </r>
    <r>
      <rPr>
        <sz val="11"/>
        <rFont val="Arial"/>
        <family val="2"/>
      </rPr>
      <t>y andamios.</t>
    </r>
  </si>
  <si>
    <r>
      <rPr>
        <b/>
        <sz val="11"/>
        <rFont val="Arial"/>
        <family val="2"/>
      </rPr>
      <t>Excavación de material no clasificado.</t>
    </r>
    <r>
      <rPr>
        <sz val="11"/>
        <rFont val="Arial"/>
        <family val="2"/>
      </rPr>
      <t xml:space="preserve"> Incluye acarreo y botado de material a lugar que indique autoridades del Centro Universitario a través de la Supervisión.</t>
    </r>
  </si>
  <si>
    <r>
      <t xml:space="preserve">Sellado de Rampas de Concreto. </t>
    </r>
    <r>
      <rPr>
        <sz val="11"/>
        <rFont val="Arial"/>
        <family val="2"/>
      </rPr>
      <t>Sellador  a Base de Poliuretano Similar o Superior a Sur Transhuretane Finish 3.44 en Sus Componentes A y B.</t>
    </r>
  </si>
  <si>
    <r>
      <t>Suministro e Instalación de</t>
    </r>
    <r>
      <rPr>
        <b/>
        <sz val="11"/>
        <rFont val="Arial"/>
        <family val="2"/>
      </rPr>
      <t xml:space="preserve"> Top de acero inoxidable </t>
    </r>
    <r>
      <rPr>
        <sz val="11"/>
        <rFont val="Arial"/>
        <family val="2"/>
      </rPr>
      <t>de 1.8mm para enchape de mueble existente  en módulo de manejo de huevos. Incluye borde boleado redondeado.</t>
    </r>
  </si>
  <si>
    <r>
      <rPr>
        <b/>
        <sz val="11"/>
        <rFont val="Arial"/>
        <family val="2"/>
      </rPr>
      <t>Acarreo y Botado de Material</t>
    </r>
    <r>
      <rPr>
        <sz val="11"/>
        <rFont val="Arial"/>
        <family val="2"/>
      </rPr>
      <t xml:space="preserve"> </t>
    </r>
    <r>
      <rPr>
        <b/>
        <sz val="11"/>
        <rFont val="Arial"/>
        <family val="2"/>
      </rPr>
      <t xml:space="preserve">Sobrante </t>
    </r>
    <r>
      <rPr>
        <sz val="11"/>
        <rFont val="Arial"/>
        <family val="2"/>
      </rPr>
      <t>(desperdicio).
(abundamiento considerado 25%).</t>
    </r>
  </si>
  <si>
    <r>
      <rPr>
        <b/>
        <sz val="11"/>
        <color theme="1"/>
        <rFont val="Arial"/>
        <family val="2"/>
      </rPr>
      <t>Aceras</t>
    </r>
    <r>
      <rPr>
        <sz val="11"/>
        <color theme="1"/>
        <rFont val="Arial"/>
        <family val="2"/>
      </rPr>
      <t xml:space="preserve"> con firme de concreto de e=0.10, V#2 @ 30cm A.S., acabado escobillado. Concreto f'c=210 Kg/cm² y acero fy=2,800 kg/cm². Incluye acera para acceso peatonal a módulo de desinfección personal y sellado de superficie con poliuretano Similar o Superior a Sur Transhuretane Finish 3.44 en Sus Componentes A y B.</t>
    </r>
  </si>
  <si>
    <r>
      <t>Suministro y Aplicación de</t>
    </r>
    <r>
      <rPr>
        <b/>
        <sz val="11"/>
        <color rgb="FF0070C0"/>
        <rFont val="Arial"/>
        <family val="2"/>
      </rPr>
      <t xml:space="preserve"> </t>
    </r>
    <r>
      <rPr>
        <b/>
        <sz val="11"/>
        <rFont val="Arial"/>
        <family val="2"/>
      </rPr>
      <t>Pintura</t>
    </r>
    <r>
      <rPr>
        <b/>
        <sz val="11"/>
        <color rgb="FF0070C0"/>
        <rFont val="Arial"/>
        <family val="2"/>
      </rPr>
      <t xml:space="preserve"> </t>
    </r>
    <r>
      <rPr>
        <b/>
        <sz val="11"/>
        <rFont val="Arial"/>
        <family val="2"/>
      </rPr>
      <t>en Estructura Metálica</t>
    </r>
    <r>
      <rPr>
        <sz val="11"/>
        <rFont val="Arial"/>
        <family val="2"/>
      </rPr>
      <t xml:space="preserve"> con una mano de Kem Kromik Universal Metal Primer, diluido con R2K4 al 15% y dos manos de Kem Enamel Poliuretano diluido al 15% con solvente Poliuretano R8KSA2 similar o superior a Sherwin Willians.</t>
    </r>
  </si>
  <si>
    <r>
      <rPr>
        <sz val="11"/>
        <rFont val="Arial"/>
        <family val="2"/>
      </rPr>
      <t>Suministro e Instalación de</t>
    </r>
    <r>
      <rPr>
        <sz val="10"/>
        <rFont val="Arial"/>
        <family val="2"/>
      </rPr>
      <t xml:space="preserve"> </t>
    </r>
    <r>
      <rPr>
        <b/>
        <sz val="11"/>
        <rFont val="Arial"/>
        <family val="2"/>
      </rPr>
      <t>Canales en Techos</t>
    </r>
    <r>
      <rPr>
        <b/>
        <sz val="10"/>
        <rFont val="Arial"/>
        <family val="2"/>
      </rPr>
      <t xml:space="preserve">. </t>
    </r>
    <r>
      <rPr>
        <sz val="11"/>
        <rFont val="Arial"/>
        <family val="2"/>
      </rPr>
      <t>Prefabricados de PVC, tipo "Pecho-Paloma". Incluye andamios para la instalación, accesorios de conexión y sujeción y andamios.</t>
    </r>
  </si>
  <si>
    <r>
      <t>Suministro e Instalación de</t>
    </r>
    <r>
      <rPr>
        <b/>
        <sz val="11"/>
        <rFont val="Arial"/>
        <family val="2"/>
      </rPr>
      <t xml:space="preserve"> Forro de Malla Ciclón.</t>
    </r>
    <r>
      <rPr>
        <sz val="11"/>
        <rFont val="Arial"/>
        <family val="2"/>
      </rPr>
      <t xml:space="preserve"> Galvanizada cal.10.5, sujetada a poste de tubo estructural redondo galvanizado, de 2" chapa 16 @2.05 mts; marco y diagonales de tubo estructural cuadrado galvanizado, de 3/4"x3/4", chapa 16; tapón galvanizado de 2" soldado al tubo; 3 pines con V#3 soldados en extremo de tubo. Ver detalle en planos.</t>
    </r>
  </si>
  <si>
    <r>
      <t xml:space="preserve">Excavación de material no clasificado. </t>
    </r>
    <r>
      <rPr>
        <sz val="11"/>
        <rFont val="Arial"/>
        <family val="2"/>
      </rPr>
      <t>Incluye acarreo</t>
    </r>
    <r>
      <rPr>
        <sz val="11"/>
        <color rgb="FF0070C0"/>
        <rFont val="Arial"/>
        <family val="2"/>
      </rPr>
      <t xml:space="preserve"> </t>
    </r>
    <r>
      <rPr>
        <sz val="11"/>
        <rFont val="Arial"/>
        <family val="2"/>
      </rPr>
      <t>y botado de material a lugar que indique autoridades del centro universitario</t>
    </r>
    <r>
      <rPr>
        <sz val="11"/>
        <color rgb="FF0070C0"/>
        <rFont val="Arial"/>
        <family val="2"/>
      </rPr>
      <t xml:space="preserve"> </t>
    </r>
    <r>
      <rPr>
        <sz val="11"/>
        <rFont val="Arial"/>
        <family val="2"/>
      </rPr>
      <t>a través de la Supervisión.</t>
    </r>
  </si>
  <si>
    <r>
      <rPr>
        <b/>
        <sz val="11"/>
        <rFont val="Arial"/>
        <family val="2"/>
      </rPr>
      <t>Rampa de Concreto.</t>
    </r>
    <r>
      <rPr>
        <sz val="11"/>
        <color theme="4"/>
        <rFont val="Arial"/>
        <family val="2"/>
      </rPr>
      <t xml:space="preserve"> </t>
    </r>
    <r>
      <rPr>
        <sz val="11"/>
        <rFont val="Arial"/>
        <family val="2"/>
      </rPr>
      <t>e= 0.15m, V#3 @ 0.15m A.S. acabado escobillado. Concreto f'c=210 Kg/cm² y acero fy=2,800 kg/cm².</t>
    </r>
  </si>
  <si>
    <r>
      <rPr>
        <b/>
        <sz val="11"/>
        <color theme="1"/>
        <rFont val="Arial"/>
        <family val="2"/>
      </rPr>
      <t xml:space="preserve">Losa de Concreto </t>
    </r>
    <r>
      <rPr>
        <sz val="11"/>
        <color theme="1"/>
        <rFont val="Arial"/>
        <family val="2"/>
      </rPr>
      <t>e= 0.10m, V#3 @ 0.15m.  Concreto f'c=210 Kg/cm² y acero fy=2,800 kg/cm².En fosa séptica.</t>
    </r>
  </si>
  <si>
    <t>2.1.23</t>
  </si>
  <si>
    <t>2.1.24</t>
  </si>
  <si>
    <t>2.1.25</t>
  </si>
  <si>
    <r>
      <t xml:space="preserve">Batiente en ventanas  B1 </t>
    </r>
    <r>
      <rPr>
        <sz val="11"/>
        <rFont val="Arial"/>
        <family val="2"/>
      </rPr>
      <t>de  (0.10 x 0.20) m, 2V#3, V#2 @ 0.15 m, concreto1:2:2.</t>
    </r>
    <r>
      <rPr>
        <sz val="11"/>
        <color rgb="FF0070C0"/>
        <rFont val="Arial"/>
        <family val="2"/>
      </rPr>
      <t xml:space="preserve"> </t>
    </r>
    <r>
      <rPr>
        <sz val="11"/>
        <rFont val="Arial"/>
        <family val="2"/>
      </rPr>
      <t>Incluye Tallado.</t>
    </r>
  </si>
  <si>
    <r>
      <t xml:space="preserve">Batiente en ventanas  B2 </t>
    </r>
    <r>
      <rPr>
        <sz val="11"/>
        <rFont val="Arial"/>
        <family val="2"/>
      </rPr>
      <t>de  (0.05 x 0.20) m, 2V#2, V#2 @ 0.10 m, concreto1:2:2.</t>
    </r>
    <r>
      <rPr>
        <sz val="11"/>
        <color rgb="FF0070C0"/>
        <rFont val="Arial"/>
        <family val="2"/>
      </rPr>
      <t xml:space="preserve"> </t>
    </r>
    <r>
      <rPr>
        <sz val="11"/>
        <rFont val="Arial"/>
        <family val="2"/>
      </rPr>
      <t>Incluye Tallado.</t>
    </r>
  </si>
  <si>
    <t>2.1.26</t>
  </si>
  <si>
    <r>
      <t xml:space="preserve">Cargador SS-3 </t>
    </r>
    <r>
      <rPr>
        <sz val="11"/>
        <rFont val="Arial"/>
        <family val="2"/>
      </rPr>
      <t>de 0.15x0.15m, 4V#3, anillos con V#2 @ 0.15m. Concreto F´c 210 kg/cm</t>
    </r>
    <r>
      <rPr>
        <sz val="11"/>
        <rFont val="Calibri"/>
        <family val="2"/>
      </rPr>
      <t>²</t>
    </r>
    <r>
      <rPr>
        <sz val="11"/>
        <rFont val="Arial"/>
        <family val="2"/>
      </rPr>
      <t xml:space="preserve"> y acero fý 2800 kg/cm</t>
    </r>
    <r>
      <rPr>
        <sz val="11"/>
        <rFont val="Calibri"/>
        <family val="2"/>
      </rPr>
      <t>²</t>
    </r>
    <r>
      <rPr>
        <sz val="11"/>
        <rFont val="Arial"/>
        <family val="2"/>
      </rPr>
      <t>.</t>
    </r>
  </si>
  <si>
    <t>2.1.27</t>
  </si>
  <si>
    <t>2.3.2</t>
  </si>
  <si>
    <r>
      <rPr>
        <b/>
        <sz val="11"/>
        <rFont val="Arial"/>
        <family val="2"/>
      </rPr>
      <t>Caja de Registro,</t>
    </r>
    <r>
      <rPr>
        <sz val="11"/>
        <color theme="4"/>
        <rFont val="Arial"/>
        <family val="2"/>
      </rPr>
      <t xml:space="preserve"> </t>
    </r>
    <r>
      <rPr>
        <sz val="11"/>
        <rFont val="Arial"/>
        <family val="2"/>
      </rPr>
      <t>de 0.70m x 0.70m, tapadera de concreto con haladera de varilla de 3/8", pared de ladrillo rafón interior repellado y dado fino, firme de concreto.</t>
    </r>
  </si>
  <si>
    <r>
      <rPr>
        <sz val="11"/>
        <rFont val="Arial"/>
        <family val="2"/>
      </rPr>
      <t>Suministro e Instalación de</t>
    </r>
    <r>
      <rPr>
        <b/>
        <sz val="11"/>
        <rFont val="Arial"/>
        <family val="2"/>
      </rPr>
      <t xml:space="preserve"> Puerta  P-11</t>
    </r>
    <r>
      <rPr>
        <sz val="11"/>
        <rFont val="Arial"/>
        <family val="2"/>
      </rPr>
      <t xml:space="preserve"> de (2.00mx2.10m),abatible doble hoja, con marco de aluminio anodizado de 13/4"x13/4", color natural y vidrio de 1/4". Incluye barras de empujé y brazo hidráulico por hoja, llavín cilíndrico y agarradera tubular.</t>
    </r>
  </si>
  <si>
    <r>
      <rPr>
        <sz val="11"/>
        <rFont val="Arial"/>
        <family val="2"/>
      </rPr>
      <t>Suministro e Instalación de</t>
    </r>
    <r>
      <rPr>
        <b/>
        <sz val="11"/>
        <rFont val="Arial"/>
        <family val="2"/>
      </rPr>
      <t xml:space="preserve"> Tramo de Tubería PVC 4" SDR 26</t>
    </r>
    <r>
      <rPr>
        <sz val="11"/>
        <rFont val="Arial"/>
        <family val="2"/>
      </rPr>
      <t xml:space="preserve">. Perforada tipo drenaje frances,para red de filtracion,incluye base de material selecto de 5 cms compactado, tendido y aterrado compactado. </t>
    </r>
  </si>
  <si>
    <r>
      <rPr>
        <b/>
        <sz val="11"/>
        <rFont val="Arial"/>
        <family val="2"/>
      </rPr>
      <t xml:space="preserve">Remate Superior de Concreto de 0.10x0.15, </t>
    </r>
    <r>
      <rPr>
        <sz val="11"/>
        <rFont val="Arial"/>
        <family val="2"/>
      </rPr>
      <t>con 2V#3, anillos con V#2 @ 0.20m. Concreto F´c 210 kg/cm</t>
    </r>
    <r>
      <rPr>
        <sz val="11"/>
        <rFont val="Calibri"/>
        <family val="2"/>
      </rPr>
      <t>²</t>
    </r>
    <r>
      <rPr>
        <sz val="11"/>
        <rFont val="Arial"/>
        <family val="2"/>
      </rPr>
      <t xml:space="preserve"> y acero fý 2800 kg/cm</t>
    </r>
    <r>
      <rPr>
        <sz val="11"/>
        <rFont val="Calibri"/>
        <family val="2"/>
      </rPr>
      <t>²</t>
    </r>
    <r>
      <rPr>
        <sz val="11"/>
        <rFont val="Arial"/>
        <family val="2"/>
      </rPr>
      <t xml:space="preserve">. </t>
    </r>
  </si>
  <si>
    <r>
      <t>Suministro e Instalación de</t>
    </r>
    <r>
      <rPr>
        <b/>
        <sz val="11"/>
        <rFont val="Arial"/>
        <family val="2"/>
      </rPr>
      <t xml:space="preserve"> Grifería de Lavamanos </t>
    </r>
    <r>
      <rPr>
        <sz val="11"/>
        <rFont val="Arial"/>
        <family val="2"/>
      </rPr>
      <t>similar o</t>
    </r>
    <r>
      <rPr>
        <sz val="11"/>
        <color rgb="FF0070C0"/>
        <rFont val="Arial"/>
        <family val="2"/>
      </rPr>
      <t xml:space="preserve"> </t>
    </r>
    <r>
      <rPr>
        <sz val="11"/>
        <rFont val="Arial"/>
        <family val="2"/>
      </rPr>
      <t>superior a Seva AC-1480.104.002. Incluye accesorios de alimentación (válvula abasto, tubo de abasto) y accesorios de descarga (coladera, trampa).</t>
    </r>
  </si>
  <si>
    <r>
      <rPr>
        <sz val="11"/>
        <rFont val="Arial"/>
        <family val="2"/>
      </rPr>
      <t>Suministro e Instalación de</t>
    </r>
    <r>
      <rPr>
        <b/>
        <sz val="11"/>
        <rFont val="Arial"/>
        <family val="2"/>
      </rPr>
      <t xml:space="preserve"> Bajante Adosadas para Aguas Lluvias </t>
    </r>
    <r>
      <rPr>
        <sz val="11"/>
        <rFont val="Arial"/>
        <family val="2"/>
      </rPr>
      <t>P.V.C 4", SDR- 26. (Incluye accesorios de sujecion y red horizontal).</t>
    </r>
  </si>
  <si>
    <t>2.5.23</t>
  </si>
  <si>
    <t>2.5.24</t>
  </si>
  <si>
    <t>2.5.25</t>
  </si>
  <si>
    <t>2.7.11</t>
  </si>
  <si>
    <t>2.7.12</t>
  </si>
  <si>
    <t>PRELIMINARES</t>
  </si>
  <si>
    <r>
      <rPr>
        <b/>
        <sz val="11"/>
        <rFont val="Arial"/>
        <family val="2"/>
      </rPr>
      <t>Desmontaje y reinstalación de Salida para Interruptor:</t>
    </r>
    <r>
      <rPr>
        <sz val="11"/>
        <rFont val="Arial"/>
        <family val="2"/>
      </rPr>
      <t xml:space="preserve"> desmontar dispositivo, canalización empotrada y cableado existentes. Se reinstalará el conductor existente. Se cambiara la tubería a PVC SCH. 40 de 1/2" y caja metálica de 2"x4"x2-1/8"@1.2 m SNPT empotradas y se acoplará a los conductos existentes en el borde superior de la pared, la tubería y caja nuevas se instalarán a nivel con el nuevo repello, incluye el ranurado de pared. Se instalará nuevo interruptor sencillo 125 voltios, 15 amperios, para uso tipo comercial, tapa de acero inoxidable con tornillo tipo torx con pin antivandalismo, todo certificación UL, similar o superior a marca Hubbell CSB115W.</t>
    </r>
  </si>
  <si>
    <r>
      <rPr>
        <b/>
        <sz val="11"/>
        <rFont val="Arial"/>
        <family val="2"/>
      </rPr>
      <t>Desmontaje y reinstalación de Salida de Energía (toma-corriente):</t>
    </r>
    <r>
      <rPr>
        <sz val="11"/>
        <rFont val="Arial"/>
        <family val="2"/>
      </rPr>
      <t xml:space="preserve"> desmontar dispositivo, canalización empotrada y cableado existentes. Se reinstalará el conductor existente. Se cambiara la tubería a PVC SCH. 40 de 3/4" y caja metálica de 2"x4"x2-1/8"@0.4m SNPT empotradas y se acoplará a los conductos existentes en el borde superior de la pared, la tubería y caja nuevas se instalarán a nivel con el nuevo repello, incluye el ranurado de pared. Se instalará nuevo dispositivo 125 voltios, 15 amperios, para uso tipo comercial, color blanco, con certificación UL, similar o superior a marca Hubbell IG5252. Tapa de dispositivo con tornillo tipo torx con pin antivandalismo, tornillo y tapa de acero inoxidable</t>
    </r>
  </si>
  <si>
    <t xml:space="preserve">INSTALACIONES ELÉCTRICAS </t>
  </si>
  <si>
    <r>
      <t xml:space="preserve">Suministro e instalación de </t>
    </r>
    <r>
      <rPr>
        <b/>
        <sz val="11"/>
        <rFont val="Arial"/>
        <family val="2"/>
      </rPr>
      <t xml:space="preserve">Cable de Circuito Secundario: </t>
    </r>
    <r>
      <rPr>
        <sz val="11"/>
        <rFont val="Arial"/>
        <family val="2"/>
      </rPr>
      <t>cables 3X#3/0 (L) WP O THHW + 1X#2 (N) AWG desnudo de aleación de aluminio para uso en exterior, resistente a rayos UV. Con certificación UL.</t>
    </r>
  </si>
  <si>
    <r>
      <t xml:space="preserve">Suministro e instalación de </t>
    </r>
    <r>
      <rPr>
        <b/>
        <sz val="11"/>
        <color indexed="8"/>
        <rFont val="Arial"/>
        <family val="2"/>
      </rPr>
      <t>Conductos para Cables de Iluminación de Portones de Entrada y Futura Expansión:</t>
    </r>
    <r>
      <rPr>
        <sz val="11"/>
        <color indexed="8"/>
        <rFont val="Arial"/>
        <family val="2"/>
      </rPr>
      <t xml:space="preserve"> 2X1"+1X3/4" de diámetro, PVC Eléctrico, cédula 40. Incluye curvas de fábrica. Con certificación UL.</t>
    </r>
  </si>
  <si>
    <r>
      <t xml:space="preserve">Suministro e instalación de </t>
    </r>
    <r>
      <rPr>
        <b/>
        <sz val="11"/>
        <rFont val="Arial"/>
        <family val="2"/>
      </rPr>
      <t>Alimentador de Tableros Trifásicos</t>
    </r>
    <r>
      <rPr>
        <sz val="11"/>
        <rFont val="Arial"/>
        <family val="2"/>
      </rPr>
      <t xml:space="preserve"> de 125 amperios, 120/208 voltios: Cables de cobre 3X#2 (L) + 1X#4 (N) + 1X#8 (T) AWG THWN. Todos los elementos con certificación UL.</t>
    </r>
  </si>
  <si>
    <r>
      <t xml:space="preserve">Suministro e instalación de </t>
    </r>
    <r>
      <rPr>
        <b/>
        <sz val="11"/>
        <rFont val="Arial"/>
        <family val="2"/>
      </rPr>
      <t>Tablero de 125 amperios:</t>
    </r>
    <r>
      <rPr>
        <sz val="11"/>
        <rFont val="Arial"/>
        <family val="2"/>
      </rPr>
      <t xml:space="preserve"> tablero de 125 amperios, 120/208Y voltios, trifásico, 24 espacios, sin interruptor principal, barras de neutral y tierra separadas, para montaje superficial y empotrado, portezuela con llavín, gabinete tipo 1, alimentación por el lado inferior, 65KA@240 voltios. Similar o superior a marca Schneider Electric modelo QO324L125G. Certificación UL. Incluye rotulación de tablero e interruptores temomagnéticos.</t>
    </r>
  </si>
  <si>
    <r>
      <rPr>
        <b/>
        <sz val="11"/>
        <rFont val="Arial"/>
        <family val="2"/>
      </rPr>
      <t>Interruptor Termomagnético</t>
    </r>
    <r>
      <rPr>
        <sz val="11"/>
        <rFont val="Arial"/>
        <family val="2"/>
      </rPr>
      <t xml:space="preserve"> 15 A, 1 Polo: 125 voltios, para montaje en tableros serie QO, capacidad interruptiva mínima 22KA@240 voltios.</t>
    </r>
  </si>
  <si>
    <r>
      <rPr>
        <b/>
        <sz val="11"/>
        <rFont val="Arial"/>
        <family val="2"/>
      </rPr>
      <t>Interruptor Termomagnético</t>
    </r>
    <r>
      <rPr>
        <sz val="11"/>
        <rFont val="Arial"/>
        <family val="2"/>
      </rPr>
      <t xml:space="preserve"> 20 A, 1 Polo: 125 voltios, para montaje en tableros serie QO, capacidad interruptiva mínima 22KA@240 voltios.</t>
    </r>
  </si>
  <si>
    <r>
      <rPr>
        <b/>
        <sz val="11"/>
        <rFont val="Arial"/>
        <family val="2"/>
      </rPr>
      <t>Interruptor Termomagnético</t>
    </r>
    <r>
      <rPr>
        <sz val="11"/>
        <rFont val="Arial"/>
        <family val="2"/>
      </rPr>
      <t xml:space="preserve"> 30 A, 1 Polo: 125 voltios, para montaje en tableros serie QO, capacidad interruptiva mínima 22KA@240 voltios.</t>
    </r>
  </si>
  <si>
    <r>
      <rPr>
        <b/>
        <sz val="11"/>
        <rFont val="Arial"/>
        <family val="2"/>
      </rPr>
      <t>Interruptor Termomagnético</t>
    </r>
    <r>
      <rPr>
        <sz val="11"/>
        <rFont val="Arial"/>
        <family val="2"/>
      </rPr>
      <t xml:space="preserve"> 30 A, 2 Polos: 240 voltios, para montaje en tableros serie QO, capacidad interruptiva mínima 22KA@240 voltios.</t>
    </r>
  </si>
  <si>
    <r>
      <t>Suministro de materiales y construcción de</t>
    </r>
    <r>
      <rPr>
        <b/>
        <sz val="11"/>
        <rFont val="Arial"/>
        <family val="2"/>
      </rPr>
      <t xml:space="preserve"> Salida para Iluminación, Área de Desinfección:</t>
    </r>
    <r>
      <rPr>
        <sz val="11"/>
        <rFont val="Arial"/>
        <family val="2"/>
      </rPr>
      <t xml:space="preserve"> caja octogonal, conector romex, tubería superficial EMT 1/2" de diámetro soportada con riel strut y varilla roscada de 3/8" galvanizada, PVC SCH. 40 empotrada, conectores y coupling de presión, bushing de plástico en los conectores, incluye tapa metálica para cajas de registro y empalmes. Cables 3 x #12 (L+N+T) AWG THHN y TSJ de igual calibre para la bajada de la caja a la lámpara. Considerar el uso de accesorios similares o superiores a Fig. 65XT-3/8", Fig. 75 (accesorio giratorio), y coupling para varilla roscada Fig. B655 de las marcas Cooper, Erico para soporte de tuberías y lámparas. Todos los elementos con certificación UL.</t>
    </r>
  </si>
  <si>
    <r>
      <t xml:space="preserve">Suministro e instalación de </t>
    </r>
    <r>
      <rPr>
        <b/>
        <sz val="11"/>
        <rFont val="Arial"/>
        <family val="2"/>
      </rPr>
      <t>Cable y Dispositivo de Apagador Doble:</t>
    </r>
    <r>
      <rPr>
        <sz val="11"/>
        <rFont val="Arial"/>
        <family val="2"/>
      </rPr>
      <t xml:space="preserve"> Cables 4X#12 (L+N+T) AWG THHN, dispositivo de 15 amperios mínimo, 125 voltios, similar o superior a marca Hubbell modelo CSB220W incluye tapa de dispositivo con tornillo tipo torx con pin antivandalismo, tornillo y tapa de acero inoxidable. Todos los elementos con Certificación UL.</t>
    </r>
  </si>
  <si>
    <r>
      <t xml:space="preserve">Suministro de materiales y construcción de </t>
    </r>
    <r>
      <rPr>
        <b/>
        <sz val="11"/>
        <rFont val="Arial"/>
        <family val="2"/>
      </rPr>
      <t>Salida de Energía, Área de desinfección:</t>
    </r>
    <r>
      <rPr>
        <sz val="11"/>
        <rFont val="Arial"/>
        <family val="2"/>
      </rPr>
      <t xml:space="preserve"> PVC eléctrico cédula 40, 3/4" de diámetro, empotrado en pared  y EMT del mismo diámetro para instalación superficial soportada con riel strut y varilla roscada de 3/8" galvanizada, caja de 2" x 4" x 2-1/8", conectores y couplings de presión, bushing de plástico para los conectores. Cables y dispositivo de salida de Energía: cables 3X#12 (L+N+T) AWG THHN, dispositivo dúplex NEMA 5-20R tipo comercial, color blanco, similar o superior a marca Hubbel modelo IG5252, tapa de acero inoxidable con tornillo tipo torx con pin antivandalismo, @0.40 m SNPT. Todos los elementos con certificación de UL.</t>
    </r>
  </si>
  <si>
    <r>
      <t xml:space="preserve">Suministro de materiales y construcción de </t>
    </r>
    <r>
      <rPr>
        <b/>
        <sz val="11"/>
        <rFont val="Arial"/>
        <family val="2"/>
      </rPr>
      <t>Conductos para Uso Futuro:</t>
    </r>
    <r>
      <rPr>
        <sz val="11"/>
        <rFont val="Arial"/>
        <family val="2"/>
      </rPr>
      <t xml:space="preserve"> PVC eléctrico cédula 40, 3/4" de diámetro, empotrado en pared  y EMT del mismo diámetro para instalación superficial soportada con riel strut y varilla roscada de 3/8" galvanizada, caja de 4"x4" x 2-1/8" con reducción a 2"X4", conectores y couplings de presión, bushing de plástico para los conectores. Tapa para sellado de caja, @0.50 m SNPT. Todos los elementos con certificación de UL.</t>
    </r>
  </si>
  <si>
    <r>
      <t>Suministro de materiales y construcción de</t>
    </r>
    <r>
      <rPr>
        <b/>
        <sz val="11"/>
        <rFont val="Arial"/>
        <family val="2"/>
      </rPr>
      <t xml:space="preserve"> Salida para Iluminación, en Garita:</t>
    </r>
    <r>
      <rPr>
        <sz val="11"/>
        <rFont val="Arial"/>
        <family val="2"/>
      </rPr>
      <t xml:space="preserve"> caja octogonal, tubería superficial EMT 1/2" en estructura de techo con varilla roscada, PVC SCH. 40 empotrada, conectores y coupling de presión, bushing de plástico en los conectores, incluye tapa metálica para cajas de registro y empalmes. Cables 2X#12 (L+N) + 1X#14 (T) AWG THHN. Todos los elementos con certificación UL. </t>
    </r>
  </si>
  <si>
    <r>
      <t xml:space="preserve">Suministro e instalación de </t>
    </r>
    <r>
      <rPr>
        <b/>
        <sz val="11"/>
        <rFont val="Arial"/>
        <family val="2"/>
      </rPr>
      <t>Cable y Dispositivo de Apagador Sencillo:</t>
    </r>
    <r>
      <rPr>
        <sz val="11"/>
        <rFont val="Arial"/>
        <family val="2"/>
      </rPr>
      <t xml:space="preserve"> Cables 2X#12 (L+N) + 1X#14 (T) AWG THHN, dispositivo de 15 amperios mínimo, 125 voltios, similar o superior a marca Hubbell modelo CSB115W incluye tapa de dispositivo con tornillo tipo torx con pin antivandalismo, tornillo y tapa de acero inoxidable. Todos los elementos con Certificación UL.</t>
    </r>
  </si>
  <si>
    <r>
      <t xml:space="preserve">Suministro e instalación de </t>
    </r>
    <r>
      <rPr>
        <b/>
        <sz val="11"/>
        <rFont val="Arial"/>
        <family val="2"/>
      </rPr>
      <t>Cable y Dispositivo de Apagador Doble:</t>
    </r>
    <r>
      <rPr>
        <sz val="11"/>
        <rFont val="Arial"/>
        <family val="2"/>
      </rPr>
      <t xml:space="preserve"> Cables 3X#12 (L+N) + 1X#14 (T) AWG THHN, dispositivo de 15 amperios mínimo, 125 voltios, similar o superior a marca Hubbell modelo CSB220W incluye tapa de dispositivo con tornillo tipo torx con pin antivandalismo, tornillo y tapa de acero inoxidable. Todos los elementos con Certificación UL.</t>
    </r>
  </si>
  <si>
    <r>
      <t xml:space="preserve">Suministro de materiales y construcción de </t>
    </r>
    <r>
      <rPr>
        <b/>
        <sz val="11"/>
        <rFont val="Arial"/>
        <family val="2"/>
      </rPr>
      <t>Salida de Energía, en Garita:</t>
    </r>
    <r>
      <rPr>
        <sz val="11"/>
        <rFont val="Arial"/>
        <family val="2"/>
      </rPr>
      <t xml:space="preserve"> EMT de 3/4" de diámetro para instalación superficial soportada con abrazaderas galvanizadas y tacos expansores metálicos, caja de 2" x 4" x 2-1/8", conectores y couplings de presión, bushing de plástico para los conectores. Cables y dispositivo de salida de Energía: cables 3X#12 (L+N+T) AWG THHN, dispositivo dúplex NEMA 5-20R tipo comercial, color blanco, similar o superior a marca Hubbel modelo IG5252, tapa de acero inoxidable con tornillo tipo torx con pin antivandalismo, @0.40 m SNPT. Todos los elementos con certificación de UL.</t>
    </r>
  </si>
  <si>
    <r>
      <t xml:space="preserve">Suministro e instalación de </t>
    </r>
    <r>
      <rPr>
        <b/>
        <sz val="11"/>
        <rFont val="Arial"/>
        <family val="2"/>
      </rPr>
      <t>Reflector para Iluminación exterior:</t>
    </r>
    <r>
      <rPr>
        <sz val="11"/>
        <rFont val="Arial"/>
        <family val="2"/>
      </rPr>
      <t xml:space="preserve"> Similar o superior a  Lithonia TFL 250M RA2 TB SCWA LPI, 250 vatios, 120 voltios, con accesorios y soportes para montaje en pared. Incluye luminaria. Todos los elementos con certificación UL.</t>
    </r>
  </si>
  <si>
    <r>
      <t xml:space="preserve">Suministro e instalación de </t>
    </r>
    <r>
      <rPr>
        <b/>
        <sz val="11"/>
        <rFont val="Arial"/>
        <family val="2"/>
      </rPr>
      <t>Reflector para Iluminación exterior:</t>
    </r>
    <r>
      <rPr>
        <sz val="11"/>
        <rFont val="Arial"/>
        <family val="2"/>
      </rPr>
      <t xml:space="preserve"> Similar o superior a Lithonia TFL 250M RA2 TB SCWA LPI, 250 vatios, 120 voltios, con accesorios y soportes para montaje en pared. Incluye luminaria. Todos los elementos con certificación UL.</t>
    </r>
  </si>
  <si>
    <r>
      <t xml:space="preserve">Suministro e instalación de </t>
    </r>
    <r>
      <rPr>
        <b/>
        <sz val="11"/>
        <rFont val="Arial"/>
        <family val="2"/>
      </rPr>
      <t>Luminaria</t>
    </r>
    <r>
      <rPr>
        <sz val="11"/>
        <rFont val="Arial"/>
        <family val="2"/>
      </rPr>
      <t xml:space="preserve"> para montaje en pared similar o superior a Lithonia VC150IM12, incluye lámpara fluorescente compacta similar o superior a GE 15516 FLE20HT3/2/SW/CD. todos los elementos con certificación UL.</t>
    </r>
  </si>
  <si>
    <t>9.1.1</t>
  </si>
  <si>
    <t>9.1.2</t>
  </si>
  <si>
    <t>9.1.3</t>
  </si>
  <si>
    <t>9.1.4</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</si>
  <si>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</si>
  <si>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</si>
  <si>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</si>
  <si>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</si>
  <si>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</si>
  <si>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</si>
  <si>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</si>
  <si>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</si>
  <si>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</si>
  <si>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</si>
  <si>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</si>
  <si>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</si>
  <si>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</si>
  <si>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</si>
  <si>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</si>
  <si>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</si>
  <si>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</si>
  <si>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</si>
  <si>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</si>
  <si>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</si>
  <si>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</si>
  <si>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</si>
  <si>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</si>
  <si>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</si>
  <si>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</si>
  <si>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</si>
  <si>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</si>
  <si>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</si>
  <si>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</si>
  <si>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9.2.30</t>
  </si>
  <si>
    <t>9.2.31</t>
  </si>
  <si>
    <t>9.2.32</t>
  </si>
  <si>
    <t>9.2.33</t>
  </si>
  <si>
    <t>9.2.34</t>
  </si>
  <si>
    <t>9.2.35</t>
  </si>
  <si>
    <t>9.2.36</t>
  </si>
  <si>
    <t>9.2.37</t>
  </si>
  <si>
    <t>9.2.38</t>
  </si>
  <si>
    <t>9.2.39</t>
  </si>
  <si>
    <t>9.2.40</t>
  </si>
  <si>
    <t>9.2.41</t>
  </si>
  <si>
    <t>9.2.42</t>
  </si>
  <si>
    <t>2.5.6</t>
  </si>
  <si>
    <t>OBRAS DE ELECTRICIDAD</t>
  </si>
  <si>
    <t>2.5 Sub-Total Instalaciones Hidrosanitarias</t>
  </si>
  <si>
    <t>5. TOTAL FOSA SEPTICA Y RED DE FILTRACION</t>
  </si>
  <si>
    <t>6. TOTAL GARITA DE ACCESO Y CONTROL  DE EQUIPO</t>
  </si>
  <si>
    <t xml:space="preserve">                                                                                     9.1 TOTAL PRELIMINARES OBRAS ELECTRICAS</t>
  </si>
  <si>
    <t xml:space="preserve">                                                                                     9.2 TOTAL OBRAS DE ELÉCTRICIDAD</t>
  </si>
  <si>
    <r>
      <rPr>
        <b/>
        <sz val="11"/>
        <rFont val="Arial"/>
        <family val="2"/>
      </rPr>
      <t>Demolición de Piso</t>
    </r>
    <r>
      <rPr>
        <b/>
        <sz val="11"/>
        <color rgb="FFFF0000"/>
        <rFont val="Arial"/>
        <family val="2"/>
      </rPr>
      <t xml:space="preserve"> </t>
    </r>
    <r>
      <rPr>
        <sz val="11"/>
        <rFont val="Arial"/>
        <family val="2"/>
      </rPr>
      <t xml:space="preserve">en Modulo Existente de Manejo de Huevos. </t>
    </r>
  </si>
  <si>
    <r>
      <t xml:space="preserve">Suministro e instalación de </t>
    </r>
    <r>
      <rPr>
        <b/>
        <sz val="11"/>
        <rFont val="Arial"/>
        <family val="2"/>
      </rPr>
      <t>Estructura Metálica</t>
    </r>
    <r>
      <rPr>
        <sz val="11"/>
        <rFont val="Arial"/>
        <family val="2"/>
      </rPr>
      <t xml:space="preserve"> con canaleta galvanizada doble de 2"x4" para soporte de andamios en mantenimiento futuro.</t>
    </r>
  </si>
  <si>
    <r>
      <rPr>
        <sz val="11"/>
        <rFont val="Arial"/>
        <family val="2"/>
      </rPr>
      <t>Suministro e Instalación de</t>
    </r>
    <r>
      <rPr>
        <b/>
        <sz val="11"/>
        <rFont val="Arial"/>
        <family val="2"/>
      </rPr>
      <t xml:space="preserve"> Puerta  P-12</t>
    </r>
    <r>
      <rPr>
        <sz val="11"/>
        <rFont val="Arial"/>
        <family val="2"/>
      </rPr>
      <t xml:space="preserve"> de (0.90mx2.10m),abatible, contramarco de tubo estructural de 1"x2",  Marco de Tubo Estructural de 1"x1", Forro de Lamina Metálica Lisa de 3/16", Cerrojo con llave de doble accion.Incluye accesorios de sujeción y anclaje y acabado final. (Color a ser definido en obra por SEAPI).</t>
    </r>
  </si>
  <si>
    <r>
      <t>Suministro e Instalación de</t>
    </r>
    <r>
      <rPr>
        <b/>
        <sz val="11"/>
        <rFont val="Arial"/>
        <family val="2"/>
      </rPr>
      <t xml:space="preserve"> Puerta  P- 10.</t>
    </r>
    <r>
      <rPr>
        <sz val="11"/>
        <rFont val="Arial"/>
        <family val="2"/>
      </rPr>
      <t xml:space="preserve"> De</t>
    </r>
    <r>
      <rPr>
        <b/>
        <sz val="11"/>
        <rFont val="Arial"/>
        <family val="2"/>
      </rPr>
      <t xml:space="preserve"> </t>
    </r>
    <r>
      <rPr>
        <sz val="11"/>
        <rFont val="Arial"/>
        <family val="2"/>
      </rPr>
      <t>(1.64mx2.25m), abatible doble hoja con marco de tubo estructural de 3"x3", contramarco de tubo estructural de 2"x2", forro con lamina troquelada en parte inferior, forro con lamina perforada con agujeros de 3/16" en parte superior y persiana con ángulo de 2"x2" girados a 45º, barrotes con varilla lisa de 1/2" en parte media, lamina lisa de 3/8" para colocación de cerrojo con llave. Acabado final para puertas con anticorrosivo kem kromik universal  metal primer, diluido con r2k4 al 15% y dos manos de kem enamel poliuretano diluido al 15% con solvente poliuretano r8ksa2 similar o superior sherwin willians, color a ser definido en obra por SEAPI.Incluye cerrojo y accesorios de sujeción.</t>
    </r>
  </si>
  <si>
    <r>
      <t>Suministro e Instalación de</t>
    </r>
    <r>
      <rPr>
        <b/>
        <sz val="11"/>
        <rFont val="Arial"/>
        <family val="2"/>
      </rPr>
      <t xml:space="preserve"> Puerta  P-9.</t>
    </r>
    <r>
      <rPr>
        <sz val="11"/>
        <rFont val="Arial"/>
        <family val="2"/>
      </rPr>
      <t xml:space="preserve"> De</t>
    </r>
    <r>
      <rPr>
        <b/>
        <sz val="11"/>
        <rFont val="Arial"/>
        <family val="2"/>
      </rPr>
      <t xml:space="preserve"> </t>
    </r>
    <r>
      <rPr>
        <sz val="11"/>
        <rFont val="Arial"/>
        <family val="2"/>
      </rPr>
      <t>(0.70mx2.25m), abatible con marco de tubo estructural de 3"x3", contramarco de tubo estructural de 2"x2", forro con lamina troquelada en parte inferior, forro con lamina perforada con agujeros de 3/16" en parte superior y persiana con ángulo metálico de 2"x2" girados a 45º, barrotes con varilla lisa de 1/2" en parte media, lamina lisa de 3/8" para colocación de cerrojo con llave. Acabado final para puertas con anticorrosivo kem kromik universal  metal primer, diluido con r2k4 al 15% y dos manos de kem enamel poliuretano diluido al 15% con solvente poliuretano r8ksa2 similar o superior sherwin willians, color a ser definido en obra por SEAPI.Incluye cerrojo y accesorios de sujeción.</t>
    </r>
  </si>
  <si>
    <r>
      <t xml:space="preserve">Castillo C-1. </t>
    </r>
    <r>
      <rPr>
        <sz val="11"/>
        <rFont val="Arial"/>
        <family val="2"/>
      </rPr>
      <t>Para sujeción de portones en acceso principal, de 0.15x0.15m 4V#3, anillos con V#2 @ 0.20m. Concreto F´c 210 kg/cm</t>
    </r>
    <r>
      <rPr>
        <sz val="11"/>
        <rFont val="Calibri"/>
        <family val="2"/>
      </rPr>
      <t>²</t>
    </r>
    <r>
      <rPr>
        <sz val="11"/>
        <rFont val="Arial"/>
        <family val="2"/>
      </rPr>
      <t xml:space="preserve"> y acero fý 2800 kg/cm</t>
    </r>
    <r>
      <rPr>
        <sz val="11"/>
        <rFont val="Calibri"/>
        <family val="2"/>
      </rPr>
      <t>²</t>
    </r>
  </si>
  <si>
    <r>
      <t xml:space="preserve">Acarreo y Botado de Material Sobrante                          </t>
    </r>
    <r>
      <rPr>
        <sz val="11"/>
        <rFont val="Arial"/>
        <family val="2"/>
      </rPr>
      <t>( desperdicio),(Abundamiento considerado 25%).</t>
    </r>
    <r>
      <rPr>
        <b/>
        <sz val="11"/>
        <rFont val="Arial"/>
        <family val="2"/>
      </rPr>
      <t xml:space="preserve"> </t>
    </r>
    <r>
      <rPr>
        <sz val="11"/>
        <rFont val="Arial"/>
        <family val="2"/>
      </rPr>
      <t/>
    </r>
  </si>
  <si>
    <r>
      <t>Mueble  de concreto para  lavamanos.</t>
    </r>
    <r>
      <rPr>
        <sz val="11"/>
        <rFont val="Arial"/>
        <family val="2"/>
      </rPr>
      <t xml:space="preserve"> Incluye recubrimiento de cerámica adherido con pegamento para cerámica y fraguador epóxico de 2mm. Ver detall en planos constructivos.</t>
    </r>
  </si>
  <si>
    <r>
      <t>Suministro e instalación de</t>
    </r>
    <r>
      <rPr>
        <b/>
        <sz val="11"/>
        <rFont val="Arial"/>
        <family val="2"/>
      </rPr>
      <t xml:space="preserve"> Piso de Cerámica</t>
    </r>
    <r>
      <rPr>
        <sz val="11"/>
        <rFont val="Arial"/>
        <family val="2"/>
      </rPr>
      <t xml:space="preserve">,tipo antiderrapante de 0.315mx0.20m. </t>
    </r>
  </si>
  <si>
    <t>2.3.3</t>
  </si>
  <si>
    <r>
      <t xml:space="preserve">Suministro e instalación de </t>
    </r>
    <r>
      <rPr>
        <b/>
        <sz val="11"/>
        <rFont val="Arial"/>
        <family val="2"/>
      </rPr>
      <t xml:space="preserve">Regillas </t>
    </r>
    <r>
      <rPr>
        <sz val="11"/>
        <rFont val="Arial"/>
        <family val="2"/>
      </rPr>
      <t>de Inspección de aluminio prefabricada de 0.60mx0.60m.</t>
    </r>
  </si>
  <si>
    <r>
      <t>Suministro e Instalación de</t>
    </r>
    <r>
      <rPr>
        <b/>
        <sz val="11"/>
        <rFont val="Arial"/>
        <family val="2"/>
      </rPr>
      <t xml:space="preserve"> Cielo Falso de Tabla Yeso. </t>
    </r>
    <r>
      <rPr>
        <sz val="11"/>
        <rFont val="Arial"/>
        <family val="2"/>
      </rPr>
      <t>Tipo  antihumedad similar o superior a tabla roca de USG, enmasillado, sellado y pintado a dos manos con látex lavable. Incluye flejería de aluminio main tee 12X15/16 blanco cross tee 4x15/16 blanco y andamios. (Color a ser definido en obra por SEAPI).</t>
    </r>
  </si>
  <si>
    <r>
      <rPr>
        <sz val="11"/>
        <rFont val="Arial"/>
        <family val="2"/>
      </rPr>
      <t>Suministro y colocación de</t>
    </r>
    <r>
      <rPr>
        <b/>
        <sz val="11"/>
        <rFont val="Arial"/>
        <family val="2"/>
      </rPr>
      <t xml:space="preserve"> Enchape de Cerámica. </t>
    </r>
    <r>
      <rPr>
        <sz val="11"/>
        <rFont val="Arial"/>
        <family val="2"/>
      </rPr>
      <t>En paredes de duchas y áreas limpias, de 0.20mx0.20m, grado 5 acabado retícular, color azúl en baño de Hombres y color beige en baño de mujeres y de 0.20mx0.315m, grado 5, acabado completamente liso, color blanco, ligas de 3mm y fraguador antihongos color blanco</t>
    </r>
    <r>
      <rPr>
        <sz val="11"/>
        <color rgb="FF0070C0"/>
        <rFont val="Arial"/>
        <family val="2"/>
      </rPr>
      <t>.</t>
    </r>
    <r>
      <rPr>
        <sz val="11"/>
        <rFont val="Arial"/>
        <family val="2"/>
      </rPr>
      <t xml:space="preserve"> Incluye esquineros de aluminio y andamios.</t>
    </r>
  </si>
  <si>
    <r>
      <t>Cajas de Registro Para Aguas Lluvias,</t>
    </r>
    <r>
      <rPr>
        <sz val="11"/>
        <rFont val="Arial"/>
        <family val="2"/>
      </rPr>
      <t xml:space="preserve"> de 0.70mx0.70m, con rejilla metálica de ángulo de 1"x1" y pintura kem kromik para rejilla, haladera de varilla de 3/8", pared de ladrillo rafon interior repellado y dado fino, firme de concreto.</t>
    </r>
  </si>
  <si>
    <r>
      <rPr>
        <sz val="11"/>
        <rFont val="Arial"/>
        <family val="2"/>
      </rPr>
      <t>Suministro e Instalación de</t>
    </r>
    <r>
      <rPr>
        <b/>
        <sz val="11"/>
        <rFont val="Arial"/>
        <family val="2"/>
      </rPr>
      <t xml:space="preserve"> Pileta de Aseo </t>
    </r>
    <r>
      <rPr>
        <sz val="11"/>
        <rFont val="Arial"/>
        <family val="2"/>
      </rPr>
      <t xml:space="preserve"> Prefabricada de acero inoxidable de 1.50mx0.54m, en área de lavandería. Incluye grifería y válvulas de tubo flexible.</t>
    </r>
  </si>
  <si>
    <r>
      <t>Suministro e instalación de</t>
    </r>
    <r>
      <rPr>
        <b/>
        <sz val="11"/>
        <rFont val="Arial"/>
        <family val="2"/>
      </rPr>
      <t xml:space="preserve"> Válvulas de Control </t>
    </r>
    <r>
      <rPr>
        <sz val="11"/>
        <rFont val="Arial"/>
        <family val="2"/>
      </rPr>
      <t>de flujo de 1/2".</t>
    </r>
  </si>
  <si>
    <r>
      <rPr>
        <b/>
        <sz val="11"/>
        <rFont val="Arial"/>
        <family val="2"/>
      </rPr>
      <t>Caja de Válvulas</t>
    </r>
    <r>
      <rPr>
        <sz val="11"/>
        <rFont val="Arial"/>
        <family val="2"/>
      </rPr>
      <t xml:space="preserve"> de 0.60mx0.60m, paredes y tapa de concreto de 2000 psi. armado de paredes nº3 corridas y nº2 verticales @0.10 tapa= nº2 a.s. armado de base= 2 corridas nº3 y nº2 @0.10
haladera de varilla lisa nº3.
</t>
    </r>
  </si>
  <si>
    <r>
      <t>Suministro e Instalación de</t>
    </r>
    <r>
      <rPr>
        <b/>
        <sz val="11"/>
        <rFont val="Arial"/>
        <family val="2"/>
      </rPr>
      <t xml:space="preserve"> Puerta  P-1. </t>
    </r>
    <r>
      <rPr>
        <sz val="11"/>
        <rFont val="Arial"/>
        <family val="2"/>
      </rPr>
      <t>De (1.10mx2.40m), abatible, con marco de tubo estructural de 3"x3", contramarco de tubo estructural de 2"x2", forro con lamina metálica lisa cal.22, persiana en parte inferior con ángulo metálico de 2"x2"x3/16", pantalla de malla desplegada cal.9 en cara interna de la persiana, ventana con vidrio fijo de 3/8"  en parte superior, cerrojo con llave, acabado final para puertas con anticorrosivo kem kromik universal metal primer, diluido con R2K4 al 15% y dos manos de kem enamel poliuretano diluido al 15% con solvente poliuretano R8KSA2 similar o superior Sherwin Williams, color a ser definido en obra por SEAPI. Incluye cerrojo y accesorios de sujeción. Ver detalle en planos constructivos.</t>
    </r>
  </si>
  <si>
    <r>
      <t>Suministro e Instalación de</t>
    </r>
    <r>
      <rPr>
        <b/>
        <sz val="11"/>
        <rFont val="Arial"/>
        <family val="2"/>
      </rPr>
      <t xml:space="preserve"> Puerta  P- 2. </t>
    </r>
    <r>
      <rPr>
        <sz val="11"/>
        <rFont val="Arial"/>
        <family val="2"/>
      </rPr>
      <t>De (1.10mx2.30m),abatible, con marco de tubo estructural de 3"x3", contramarco de tubo estructural de 2"x2", forro con lamina metálica lisa cal.22, persiana en parte inferior con ángulo metálico de 2"x2"x3/16", pantalla de malla desplegada cal.9 en cara interna de la persiana, ventana con vidrio fijo de 3/8"  en parte superior, cerrojo con llave, acabado final para puertas con anticorrosivo kem kromik universal metal primer, diluido con R2K4 al 15% y dos manos de kem enamel poliuretano diluido al 15% con solvente poliuretano R8KSA2 similar o superior Sherwin Willians, color a ser definido en obra por SEAPI. Incluye cerrojo y accesorios de sujeción. Ver detalle en planos constructivos.</t>
    </r>
  </si>
  <si>
    <r>
      <rPr>
        <sz val="11"/>
        <rFont val="Arial"/>
        <family val="2"/>
      </rPr>
      <t>Suministro e Instalación de</t>
    </r>
    <r>
      <rPr>
        <b/>
        <sz val="11"/>
        <rFont val="Arial"/>
        <family val="2"/>
      </rPr>
      <t xml:space="preserve"> Puerta  P- 3.</t>
    </r>
    <r>
      <rPr>
        <sz val="11"/>
        <color theme="4"/>
        <rFont val="Arial"/>
        <family val="2"/>
      </rPr>
      <t xml:space="preserve"> </t>
    </r>
    <r>
      <rPr>
        <sz val="11"/>
        <rFont val="Arial"/>
        <family val="2"/>
      </rPr>
      <t>De (1.10mx2.10m), abatible, con marco de tubo estructural de 3"x3", contramarco de tubo estructural de 2"x2", forro con lamina metálica lisa cal.22, persiana en parte inferior con ángulo metálico de 2"x2"x3/16", pantalla de malla desplegada cal.9 en cara interna de la persiana, ventana con vidrio fijo de 3/8"  en parte superior, cerrojo con llave, acabado final para puertas con anticorrosivo kem kromik universal  metal primer,diluido con R2K4 al 15% y dos manos de kem enamel poliuretano diluido al 15% con solvente poliuretano R8KSA2 similar o superior Sherwin Willians, color a ser definido en obra por SEAPI. Incluye cerrojo y accesorios de sujeción. Ver detalle en planos constructivos.</t>
    </r>
  </si>
  <si>
    <r>
      <t>Suministro e Instalación de</t>
    </r>
    <r>
      <rPr>
        <b/>
        <sz val="11"/>
        <rFont val="Arial"/>
        <family val="2"/>
      </rPr>
      <t xml:space="preserve"> Puerta  P- 4. </t>
    </r>
    <r>
      <rPr>
        <sz val="11"/>
        <rFont val="Arial"/>
        <family val="2"/>
      </rPr>
      <t>De (1.25mx2.10m), vaivén doble hoja, con marco de aluminio anodizado de 1 ¾" x 1 ¾" , color natural, panel de acrílico color blanco e=9 mm con sello de hule, cierre imantado, bisagras y pasador y perchero de aluminio color natural, haladera tipo concha. Ver detalle en planos constructivos.</t>
    </r>
  </si>
  <si>
    <r>
      <t>Suministro e Instalación de</t>
    </r>
    <r>
      <rPr>
        <b/>
        <sz val="11"/>
        <rFont val="Arial"/>
        <family val="2"/>
      </rPr>
      <t xml:space="preserve"> Puerta  P- 5. </t>
    </r>
    <r>
      <rPr>
        <sz val="11"/>
        <rFont val="Arial"/>
        <family val="2"/>
      </rPr>
      <t>De (0.70mx1.50m), abatible, con marco de aluminio anodizado de 1 ¾" x 1 ¾", color natural, panel de acrílico color blanco e=9 mm con sello de hule, cierre imantado, bisagras y pasador y perchero de aluminio color natural, haladera tipo concha. Acabado final para puertas con anticorrosivo kem kromik universal  metal primer, diluido con R2K4 al 15% y dos manos de kem enamel poliuretano diluido al 15% con solvente poliuretano R8KSA2 similar o superior Sherwin Willians, color a ser definido en obra por SEAPI. Ver detalle en planos constructivos.</t>
    </r>
  </si>
  <si>
    <r>
      <t xml:space="preserve">Suministro e instalación de </t>
    </r>
    <r>
      <rPr>
        <b/>
        <sz val="11"/>
        <rFont val="Arial"/>
        <family val="2"/>
      </rPr>
      <t>Ventana V- 1.</t>
    </r>
    <r>
      <rPr>
        <sz val="11"/>
        <rFont val="Arial"/>
        <family val="2"/>
      </rPr>
      <t xml:space="preserve"> De (2.45m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</si>
  <si>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V- 2. </t>
    </r>
    <r>
      <rPr>
        <sz val="11"/>
        <rFont val="Arial"/>
        <family val="2"/>
      </rPr>
      <t>De (2.10m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</si>
  <si>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V- 3. </t>
    </r>
    <r>
      <rPr>
        <sz val="11"/>
        <rFont val="Arial"/>
        <family val="2"/>
      </rPr>
      <t>De (2.08m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</si>
  <si>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V- 4. </t>
    </r>
    <r>
      <rPr>
        <sz val="11"/>
        <rFont val="Arial"/>
        <family val="2"/>
      </rPr>
      <t>De (1.98m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</si>
  <si>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V- 5.</t>
    </r>
    <r>
      <rPr>
        <sz val="11"/>
        <rFont val="Arial"/>
        <family val="2"/>
      </rPr>
      <t xml:space="preserve"> De (1.76m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</si>
  <si>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V- 6. </t>
    </r>
    <r>
      <rPr>
        <sz val="11"/>
        <rFont val="Arial"/>
        <family val="2"/>
      </rPr>
      <t>De (1.69m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</si>
  <si>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V- 7. </t>
    </r>
    <r>
      <rPr>
        <sz val="11"/>
        <rFont val="Arial"/>
        <family val="2"/>
      </rPr>
      <t>De (1.49m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</si>
  <si>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V- 8. </t>
    </r>
    <r>
      <rPr>
        <sz val="11"/>
        <rFont val="Arial"/>
        <family val="2"/>
      </rPr>
      <t>De (1.42m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</si>
  <si>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V- 9. </t>
    </r>
    <r>
      <rPr>
        <sz val="11"/>
        <rFont val="Arial"/>
        <family val="2"/>
      </rPr>
      <t>De (1.15m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</si>
  <si>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V- 10. </t>
    </r>
    <r>
      <rPr>
        <sz val="11"/>
        <rFont val="Arial"/>
        <family val="2"/>
      </rPr>
      <t>De (2.83m x 0.60m),  proyectable con vidrio color bronce de 1/8" y marco de aluminio anodizado color natural de 11/4". Incluye malla mosquitero. Ver detalle en planos constructivos.</t>
    </r>
  </si>
  <si>
    <r>
      <t>Suministro e instalación de</t>
    </r>
    <r>
      <rPr>
        <b/>
        <sz val="11"/>
        <rFont val="Arial"/>
        <family val="2"/>
      </rPr>
      <t xml:space="preserve"> Ventana V- 12. (louvers)</t>
    </r>
    <r>
      <rPr>
        <sz val="11"/>
        <rFont val="Arial"/>
        <family val="2"/>
      </rPr>
      <t>De (H= 0.60m, Long. Variable), Marco de Tubo Estructural Rectangular de 1"x2", Persianas de Angulo de 2"x2"x1/8" Girados a 45º,Malla microperforada con Agujeros de 3/16" de Diámetro Cal.9.Incluye Pintado, con una mano de Kem Kromik Universal Metal Primer, diluido con R2K4 al 15% y dos manos de Kem Enamel Poliuretano diluido al 15% con solvente Poliuretano R8KSA2 similar o superior a Sherwin Willians. Ver detalle en planos constructivos.</t>
    </r>
  </si>
  <si>
    <r>
      <t>Suministro e instalación de</t>
    </r>
    <r>
      <rPr>
        <b/>
        <sz val="11"/>
        <rFont val="Arial"/>
        <family val="2"/>
      </rPr>
      <t xml:space="preserve"> Ventana V- 13. </t>
    </r>
    <r>
      <rPr>
        <sz val="11"/>
        <rFont val="Arial"/>
        <family val="2"/>
      </rPr>
      <t>De 1.26X0.70m Marco de Tubo Estructural Rectangular de 1"x2",Malla microperforada con agujeros de 3/16" de Diámetro Cal.9.Incluye Pintado, con una mano de Ken Kromik Universal Metal Primer, diluido con R2K4 al 15% y dos manos de Kem Enamel Poliuretano diluido al 15% con solvente Poliuretano R8KSA2 similar o superior a Sherwin Willians. Ver detalle en planos constructivos.</t>
    </r>
  </si>
  <si>
    <r>
      <rPr>
        <b/>
        <sz val="11"/>
        <rFont val="Arial"/>
        <family val="2"/>
      </rPr>
      <t>Caja  para Válvulas Solenoides.</t>
    </r>
    <r>
      <rPr>
        <sz val="11"/>
        <color theme="4"/>
        <rFont val="Arial"/>
        <family val="2"/>
      </rPr>
      <t xml:space="preserve"> </t>
    </r>
    <r>
      <rPr>
        <sz val="11"/>
        <rFont val="Arial"/>
        <family val="2"/>
      </rPr>
      <t>De 0.40x0.40, tapadera de concreto con haladera de varilla de 3/8", paredes de concreto afinadas, firme de concreto.</t>
    </r>
  </si>
  <si>
    <r>
      <rPr>
        <b/>
        <sz val="11"/>
        <color theme="1"/>
        <rFont val="Arial"/>
        <family val="2"/>
      </rPr>
      <t>Repello</t>
    </r>
    <r>
      <rPr>
        <sz val="11"/>
        <color theme="1"/>
        <rFont val="Arial"/>
        <family val="2"/>
      </rPr>
      <t xml:space="preserve"> </t>
    </r>
    <r>
      <rPr>
        <b/>
        <sz val="11"/>
        <color theme="1"/>
        <rFont val="Arial"/>
        <family val="2"/>
      </rPr>
      <t>y</t>
    </r>
    <r>
      <rPr>
        <sz val="11"/>
        <color theme="1"/>
        <rFont val="Arial"/>
        <family val="2"/>
      </rPr>
      <t xml:space="preserve"> </t>
    </r>
    <r>
      <rPr>
        <b/>
        <sz val="11"/>
        <color theme="1"/>
        <rFont val="Arial"/>
        <family val="2"/>
      </rPr>
      <t>afinado</t>
    </r>
    <r>
      <rPr>
        <sz val="11"/>
        <color theme="1"/>
        <rFont val="Arial"/>
        <family val="2"/>
      </rPr>
      <t xml:space="preserve"> </t>
    </r>
    <r>
      <rPr>
        <b/>
        <sz val="11"/>
        <color theme="1"/>
        <rFont val="Arial"/>
        <family val="2"/>
      </rPr>
      <t>de paredes internas,</t>
    </r>
    <r>
      <rPr>
        <sz val="11"/>
        <color theme="1"/>
        <rFont val="Arial"/>
        <family val="2"/>
      </rPr>
      <t xml:space="preserve"> e= 2cm aprox.; repello con mortero 1:4 y pulido premezclado con aditivo. Incluye andamios.</t>
    </r>
  </si>
  <si>
    <r>
      <t>Tubería de rebose PVC 4" SDR 26.</t>
    </r>
    <r>
      <rPr>
        <sz val="11"/>
        <rFont val="Arial"/>
        <family val="2"/>
      </rPr>
      <t xml:space="preserve"> Incluye accesorios. </t>
    </r>
  </si>
  <si>
    <r>
      <rPr>
        <b/>
        <sz val="11"/>
        <rFont val="Arial"/>
        <family val="2"/>
      </rPr>
      <t>Estructura Metálica para Soporte de Cubierta.</t>
    </r>
    <r>
      <rPr>
        <sz val="11"/>
        <rFont val="Arial"/>
        <family val="2"/>
      </rPr>
      <t xml:space="preserve"> Con  clavadores de canaleta sencilla galvanizada de 2"x4"x1/16" A36, soldados a canaleta doble galvanizada 2"x4"x1/16" A36 y ángulo de soporte de 2"x2"x1/4" soldado a canaleta doble y a canaleta longitudinal de 2"x4"x1/16".Incluye arriostramiento con varilla lisa de #3 y andamios.</t>
    </r>
  </si>
  <si>
    <r>
      <rPr>
        <b/>
        <sz val="11"/>
        <rFont val="Arial"/>
        <family val="2"/>
      </rPr>
      <t xml:space="preserve">Malla Perforada </t>
    </r>
    <r>
      <rPr>
        <sz val="11"/>
        <rFont val="Arial"/>
        <family val="2"/>
      </rPr>
      <t>con agujeros de 3/16" de diámetro, persianas de ángulo de 2"x2" girados a 45º en parte superior de garita. Incluye acabado final.</t>
    </r>
  </si>
  <si>
    <r>
      <rPr>
        <b/>
        <sz val="11"/>
        <rFont val="Arial"/>
        <family val="2"/>
      </rPr>
      <t>Cisterna de Concreto  Reforzado.</t>
    </r>
    <r>
      <rPr>
        <sz val="11"/>
        <rFont val="Arial"/>
        <family val="2"/>
      </rPr>
      <t xml:space="preserve"> Bajo piso de garita, 2.07mx3.38mx2.00m, Capacidad 3,300 Galones, losa de fondo de e=0.20m con V#4 @ 0.20m a.s., paredes de bloque de 6" fundidas con concreto psi 3000, refuerzo horizontal con V#3 a cada hilada, refuerzo vertical con V#4 en cada agujero de bloque, losa superior de e=0.15m, con V#3 @0.20m a.s. Incluye tapadera metálica de 3/16"
de espesor en compuerta. Ver detalle en Planos.</t>
    </r>
  </si>
  <si>
    <t>2.1.28</t>
  </si>
  <si>
    <r>
      <rPr>
        <b/>
        <sz val="11"/>
        <rFont val="Arial"/>
        <family val="2"/>
      </rPr>
      <t>Entabicado de Ladrillo Rafón,</t>
    </r>
    <r>
      <rPr>
        <sz val="11"/>
        <rFont val="Arial"/>
        <family val="2"/>
      </rPr>
      <t xml:space="preserve"> superior en pared para vigas de techo. </t>
    </r>
  </si>
  <si>
    <r>
      <rPr>
        <sz val="11"/>
        <rFont val="Arial"/>
        <family val="2"/>
      </rPr>
      <t>Suministro e instalación de</t>
    </r>
    <r>
      <rPr>
        <b/>
        <sz val="11"/>
        <rFont val="Arial"/>
        <family val="2"/>
      </rPr>
      <t xml:space="preserve"> Bomba de presión de 10 bares 45HB23012, </t>
    </r>
    <r>
      <rPr>
        <sz val="11"/>
        <rFont val="Arial"/>
        <family val="2"/>
      </rPr>
      <t>size 3-10 HP TEFC, RPM 3500, IMP. B10761, Service Factor 1.0, deposito de 264 galones, Manguera de 2", Abrasaderas de 2 1/2" de acero inoxidable, Valvula de PVC tipo globo de 2" LXL, Adaptador M de PVC de 2", Válvula de bronce tipo globo de 2" de 10 a 15 bares, Adaptador M PVC de 11/2" cedula 40, Codo PVC de 11/2" cedula 40, Tubería de PVC SDR 21 de 11/2", Tee PVC de 11/2" cedula 40 LxRXL, Cruz PVC de 11/2" Cedula 40, Reductor PVC de 1 1/2" a 1" cedula 40, Electroválvulas de 11/2" Br  de 10 bares, Uniones universales de PVC de 11/2" Cedula 40, Teflon de 1", Alambre #6 SJ,Tablero eléctrico de control de operación y seguridad, Variador de frecuencia para 3KW, Manómetro de 20 bares.</t>
    </r>
  </si>
  <si>
    <r>
      <rPr>
        <sz val="11"/>
        <rFont val="Arial"/>
        <family val="2"/>
      </rPr>
      <t>Suministro e instalación de</t>
    </r>
    <r>
      <rPr>
        <b/>
        <sz val="11"/>
        <rFont val="Arial"/>
        <family val="2"/>
      </rPr>
      <t xml:space="preserve"> Sistema de Lavado de llantas, </t>
    </r>
    <r>
      <rPr>
        <sz val="11"/>
        <rFont val="Arial"/>
        <family val="2"/>
      </rPr>
      <t>Tubo PVC RD 21 de 1", Tubería cuadrada de 1" X 1/8" de acero inoxidable, Niples de 1/2"X2" de acero inoxidable, Boquillas de cono lleno con conexión a 1/8", Prensadores de cables de 3/16" HG.</t>
    </r>
  </si>
  <si>
    <r>
      <rPr>
        <sz val="11"/>
        <rFont val="Arial"/>
        <family val="2"/>
      </rPr>
      <t>Suministro e instalación de</t>
    </r>
    <r>
      <rPr>
        <b/>
        <sz val="11"/>
        <rFont val="Arial"/>
        <family val="2"/>
      </rPr>
      <t xml:space="preserve"> Arcos de Desinfección 1 y 2, </t>
    </r>
    <r>
      <rPr>
        <sz val="11"/>
        <rFont val="Arial"/>
        <family val="2"/>
      </rPr>
      <t>Tubo PVC RD 21 de 1", Tubería cuadrada de 1" X 1/8" de acero inoxidable, Niples de 1/2"X2" de acero inoxidable, Boquilla de aspersión de cono lleno con conexión a 1/8", Tensores de cable de 3/16 acerado y forrado, Prensadores de cables de 3/16" HG. Ver detalle en planos.</t>
    </r>
  </si>
  <si>
    <t>2.1.29</t>
  </si>
  <si>
    <r>
      <t xml:space="preserve">Sumistro e instalación de </t>
    </r>
    <r>
      <rPr>
        <b/>
        <sz val="11"/>
        <rFont val="Arial"/>
        <family val="2"/>
      </rPr>
      <t>Rótulos en puertas</t>
    </r>
    <r>
      <rPr>
        <sz val="11"/>
        <rFont val="Arial"/>
        <family val="2"/>
      </rPr>
      <t xml:space="preserve"> de módulo de hombres y mujeres  de lámina de 3mm pvc o policarbonato. </t>
    </r>
  </si>
  <si>
    <t>2.6.6</t>
  </si>
  <si>
    <r>
      <t xml:space="preserve">Suministro e Instalación de </t>
    </r>
    <r>
      <rPr>
        <b/>
        <sz val="11"/>
        <rFont val="Arial"/>
        <family val="2"/>
      </rPr>
      <t xml:space="preserve">Flashing, </t>
    </r>
    <r>
      <rPr>
        <sz val="11"/>
        <rFont val="Arial"/>
        <family val="2"/>
      </rPr>
      <t>de lámina lisa galvanizada calibre 28. Incluye sistema de fijación en pared de culata.</t>
    </r>
  </si>
  <si>
    <r>
      <t xml:space="preserve">Limpieza permanente y general </t>
    </r>
    <r>
      <rPr>
        <sz val="11"/>
        <rFont val="Arial"/>
        <family val="2"/>
      </rPr>
      <t>de todo el Proyecto.</t>
    </r>
  </si>
  <si>
    <r>
      <t xml:space="preserve">Solera Inferior S-1 </t>
    </r>
    <r>
      <rPr>
        <sz val="11"/>
        <rFont val="Arial"/>
        <family val="2"/>
      </rPr>
      <t>de 0.15x0.15m 4V#3, anillos con V#2 @ 0.20m. Concreto F´c 210 kg/cm</t>
    </r>
    <r>
      <rPr>
        <sz val="11"/>
        <rFont val="Calibri"/>
        <family val="2"/>
      </rPr>
      <t>²</t>
    </r>
    <r>
      <rPr>
        <sz val="11"/>
        <rFont val="Arial"/>
        <family val="2"/>
      </rPr>
      <t xml:space="preserve"> y acero fý 2800 kg/cm</t>
    </r>
    <r>
      <rPr>
        <sz val="11"/>
        <rFont val="Calibri"/>
        <family val="2"/>
      </rPr>
      <t>².</t>
    </r>
  </si>
  <si>
    <r>
      <t xml:space="preserve">Suministro e Instalación de </t>
    </r>
    <r>
      <rPr>
        <b/>
        <sz val="11"/>
        <rFont val="Arial"/>
        <family val="2"/>
      </rPr>
      <t>Registros Metálicos</t>
    </r>
    <r>
      <rPr>
        <sz val="11"/>
        <rFont val="Arial"/>
        <family val="2"/>
      </rPr>
      <t xml:space="preserve"> de Cobre de 4" para Inspección de Tubería.</t>
    </r>
  </si>
  <si>
    <r>
      <t xml:space="preserve">Castillo C-2 </t>
    </r>
    <r>
      <rPr>
        <sz val="11"/>
        <rFont val="Arial"/>
        <family val="2"/>
      </rPr>
      <t>de 0.15x0.15m 3V#3, anillos con V#2 @ 0.20m. Concreto F´c 210 kg/cm</t>
    </r>
    <r>
      <rPr>
        <sz val="11"/>
        <rFont val="Calibri"/>
        <family val="2"/>
      </rPr>
      <t>²</t>
    </r>
    <r>
      <rPr>
        <sz val="11"/>
        <rFont val="Arial"/>
        <family val="2"/>
      </rPr>
      <t xml:space="preserve"> y acero fý 2800 kg/cm</t>
    </r>
    <r>
      <rPr>
        <sz val="11"/>
        <rFont val="Calibri"/>
        <family val="2"/>
      </rPr>
      <t xml:space="preserve">². </t>
    </r>
    <r>
      <rPr>
        <sz val="11"/>
        <rFont val="Arial"/>
        <family val="2"/>
      </rPr>
      <t>Incluye acabado intermedio con estuco y final con pintura tipo ADMIX-WR. Ver nota en planos.</t>
    </r>
  </si>
  <si>
    <r>
      <t xml:space="preserve">Castillo C-1 </t>
    </r>
    <r>
      <rPr>
        <sz val="11"/>
        <rFont val="Arial"/>
        <family val="2"/>
      </rPr>
      <t>de 0.15x0.15m 4V#3, anillos con V#2 @ 0.20m. Concreto F´c 210 kg/cm</t>
    </r>
    <r>
      <rPr>
        <sz val="11"/>
        <rFont val="Calibri"/>
        <family val="2"/>
      </rPr>
      <t>²</t>
    </r>
    <r>
      <rPr>
        <sz val="11"/>
        <rFont val="Arial"/>
        <family val="2"/>
      </rPr>
      <t xml:space="preserve"> y acero fý 2800 kg/cm</t>
    </r>
    <r>
      <rPr>
        <sz val="11"/>
        <rFont val="Calibri"/>
        <family val="2"/>
      </rPr>
      <t xml:space="preserve">². </t>
    </r>
    <r>
      <rPr>
        <sz val="11"/>
        <rFont val="Arial"/>
        <family val="2"/>
      </rPr>
      <t>Incluye acabado intermedio con estuco y final con pintura tipo ADMIX-WR. Ver nota en planos.</t>
    </r>
  </si>
  <si>
    <r>
      <t xml:space="preserve">Castillo C-3 </t>
    </r>
    <r>
      <rPr>
        <sz val="11"/>
        <rFont val="Arial"/>
        <family val="2"/>
      </rPr>
      <t>de 0.15x0.15m 4V#4, anillos con V#2 @ 0.20m. Concreto F´c 210 kg/cm</t>
    </r>
    <r>
      <rPr>
        <sz val="11"/>
        <rFont val="Calibri"/>
        <family val="2"/>
      </rPr>
      <t>²</t>
    </r>
    <r>
      <rPr>
        <sz val="11"/>
        <rFont val="Arial"/>
        <family val="2"/>
      </rPr>
      <t xml:space="preserve"> y acero fý 2800 kg/cm</t>
    </r>
    <r>
      <rPr>
        <sz val="11"/>
        <rFont val="Calibri"/>
        <family val="2"/>
      </rPr>
      <t xml:space="preserve">². </t>
    </r>
    <r>
      <rPr>
        <sz val="11"/>
        <rFont val="Arial"/>
        <family val="2"/>
      </rPr>
      <t>Incluye acabado intermedio con estuco y final con pintura tipo ADMIX-WR. Ver nota en planos.</t>
    </r>
  </si>
  <si>
    <r>
      <rPr>
        <b/>
        <sz val="11"/>
        <rFont val="Arial"/>
        <family val="2"/>
      </rPr>
      <t>Demolición Parcial de Pared</t>
    </r>
    <r>
      <rPr>
        <b/>
        <sz val="11"/>
        <color rgb="FFFF0000"/>
        <rFont val="Arial"/>
        <family val="2"/>
      </rPr>
      <t xml:space="preserve">  </t>
    </r>
    <r>
      <rPr>
        <sz val="11"/>
        <rFont val="Arial"/>
        <family val="2"/>
      </rPr>
      <t>posterior de modulo de manejo de huevos, para apertura de boquetes de puertas 0.90mx2.10m.</t>
    </r>
  </si>
  <si>
    <r>
      <rPr>
        <sz val="11"/>
        <rFont val="Arial"/>
        <family val="2"/>
      </rPr>
      <t>Suministro y Aplicación de</t>
    </r>
    <r>
      <rPr>
        <b/>
        <sz val="11"/>
        <rFont val="Arial"/>
        <family val="2"/>
      </rPr>
      <t xml:space="preserve"> Sellado de Aceras de Concreto </t>
    </r>
    <r>
      <rPr>
        <sz val="11"/>
        <rFont val="Arial"/>
        <family val="2"/>
      </rPr>
      <t>con</t>
    </r>
    <r>
      <rPr>
        <b/>
        <sz val="11"/>
        <rFont val="Arial"/>
        <family val="2"/>
      </rPr>
      <t xml:space="preserve"> </t>
    </r>
    <r>
      <rPr>
        <sz val="11"/>
        <rFont val="Arial"/>
        <family val="2"/>
      </rPr>
      <t>Sellador a Base de Poliuretano Similar o Superior a Sur Transhuretane Finish 3.44 en Sus Componentes A y B).</t>
    </r>
  </si>
  <si>
    <r>
      <rPr>
        <sz val="11"/>
        <rFont val="Arial"/>
        <family val="2"/>
      </rPr>
      <t>Suministro e Instalación de</t>
    </r>
    <r>
      <rPr>
        <b/>
        <sz val="11"/>
        <rFont val="Arial"/>
        <family val="2"/>
      </rPr>
      <t xml:space="preserve"> Tramo de Tubería PVC </t>
    </r>
    <r>
      <rPr>
        <b/>
        <sz val="11"/>
        <rFont val="Calibri"/>
        <family val="2"/>
      </rPr>
      <t>½</t>
    </r>
    <r>
      <rPr>
        <b/>
        <sz val="11"/>
        <rFont val="Arial"/>
        <family val="2"/>
      </rPr>
      <t>" SDR 17.</t>
    </r>
    <r>
      <rPr>
        <sz val="11"/>
        <rFont val="Arial"/>
        <family val="2"/>
      </rPr>
      <t xml:space="preserve"> Incluye base de material selecto de 5 cms compactado, tendido y aterrado compactado. </t>
    </r>
  </si>
  <si>
    <r>
      <rPr>
        <sz val="11"/>
        <rFont val="Arial"/>
        <family val="2"/>
      </rPr>
      <t>Suministro e Instalación de</t>
    </r>
    <r>
      <rPr>
        <b/>
        <sz val="11"/>
        <rFont val="Arial"/>
        <family val="2"/>
      </rPr>
      <t xml:space="preserve"> Tramo de Tubería PVC 3/4" SDR 17.</t>
    </r>
    <r>
      <rPr>
        <sz val="11"/>
        <rFont val="Arial"/>
        <family val="2"/>
      </rPr>
      <t xml:space="preserve"> Incluye base de material selecto de 5 cms compactado, tendido y aterrado compactado. </t>
    </r>
  </si>
  <si>
    <r>
      <t>Instalaciones Eléctricas Provisionales:</t>
    </r>
    <r>
      <rPr>
        <sz val="11"/>
        <rFont val="Arial"/>
        <family val="2"/>
      </rPr>
      <t xml:space="preserve"> Suministro e Instalación de Acometida de 50 metros, tríplex, 6 AWG Patella, de aluminio, soportada provisionalmente en los postes de madera existentes, con aisladores de carrete de una línea. Poste de madera de 15 pies de altura, base de medidor clase 100, accesorios para evitar la introducción de agua de lluvia, electrodo de tierra. Medidor de consumo de energía y tablero eléctrico de 8 espacios con los interruptores termo-magnéticos requeridos para el suministro de energía propio.</t>
    </r>
    <r>
      <rPr>
        <b/>
        <sz val="11"/>
        <rFont val="Arial"/>
        <family val="2"/>
      </rPr>
      <t xml:space="preserve"> </t>
    </r>
  </si>
  <si>
    <r>
      <rPr>
        <b/>
        <sz val="11"/>
        <rFont val="Arial"/>
        <family val="2"/>
      </rPr>
      <t>Desmontaje y reinstalación de Salida Dobles de Red de Datos:</t>
    </r>
    <r>
      <rPr>
        <sz val="11"/>
        <rFont val="Arial"/>
        <family val="2"/>
      </rPr>
      <t xml:space="preserve"> desmontar dispositivos faceplate y jacks RJ45, canalización superficial y cableado existentes. Se reinstalará el conductor existente. Se cambiara la tubería a PVC SCH. 40 de 3/4" y caja metálica de 2"x4"x2-1/8"@0.4m SNPT para empotrado en pared y se acoplará a los conductos existentes en el borde superior de la pared, la tubería y caja nuevas se instalarán a nivel con el nuevo repello, incluye el ranurado de pared. Se instalará nueva faceplate y jacks de la categoria existente. Incluye rotulación, certificación y patch cord de 7 y 4 pies de la categoria existente.</t>
    </r>
  </si>
  <si>
    <r>
      <t xml:space="preserve">Mano de obra y materiales para </t>
    </r>
    <r>
      <rPr>
        <b/>
        <sz val="11"/>
        <rFont val="Arial"/>
        <family val="2"/>
      </rPr>
      <t xml:space="preserve">Arreglo de Estructura de Circuito Secundario Trifásico: </t>
    </r>
    <r>
      <rPr>
        <sz val="11"/>
        <rFont val="Arial"/>
        <family val="2"/>
      </rPr>
      <t>Estructura existente S-III-I sin hilo piloto a reconfigurar a estructura S-III-7B sin hilo piloto (según normativa de la ENEE) para derivación del circuito secundario existente. Incluye bastidor de carrete para cuatro líneas, pernos, arandelas, tuercas y conectores de conexión segun la estructura indicada. Elementos con certificación UL.</t>
    </r>
  </si>
  <si>
    <r>
      <t xml:space="preserve">Suministro e instalación de </t>
    </r>
    <r>
      <rPr>
        <b/>
        <sz val="11"/>
        <rFont val="Arial"/>
        <family val="2"/>
      </rPr>
      <t xml:space="preserve">Poste de Madera: </t>
    </r>
    <r>
      <rPr>
        <sz val="11"/>
        <rFont val="Arial"/>
        <family val="2"/>
      </rPr>
      <t xml:space="preserve">De 35', fundición en terreno natural. Incluir dos retenidas sencillas (ver plano IE-AA y detalle de retenida sencilla de normativa de la ENEE) con varilla de aclaje de 5/8"X7', usar concreto de 211kg/cm2 con cemento tipo I o II. </t>
    </r>
  </si>
  <si>
    <r>
      <t xml:space="preserve">Suministro de materiales y </t>
    </r>
    <r>
      <rPr>
        <b/>
        <sz val="11"/>
        <rFont val="Arial"/>
        <family val="2"/>
      </rPr>
      <t xml:space="preserve">Construcción de Estructura: </t>
    </r>
    <r>
      <rPr>
        <sz val="11"/>
        <rFont val="Arial"/>
        <family val="2"/>
      </rPr>
      <t>Estructura para distribución de circuito secundario trifásico S-III-3A (según normativa de la ENEE. Bastidor de cuatro líneas, pernos, arandelas y demas herrajes. Incluir varilla de aterrizaje de acero recubierta con cobre de 5/8"X8' similar o superior a marca ERICO, cable #8 AWG THHN en conducto IMC de 1/2" soportado con abrazaderas y tacos expandores metálicos, conector de compresión y para varilla de aterrizaje. Elementos con certificación UL.</t>
    </r>
  </si>
  <si>
    <r>
      <t xml:space="preserve">Suministro e instalación de </t>
    </r>
    <r>
      <rPr>
        <b/>
        <sz val="11"/>
        <rFont val="Arial"/>
        <family val="2"/>
      </rPr>
      <t>Cables de Acometida:</t>
    </r>
    <r>
      <rPr>
        <sz val="11"/>
        <rFont val="Arial"/>
        <family val="2"/>
      </rPr>
      <t xml:space="preserve"> Cables cuadruplex #2 AWG patella, con mensajero desnudo, de fundición de aluminio, conectores de compresión, ailador de ojo y demas accesorios. Elementos con certificación UL. </t>
    </r>
  </si>
  <si>
    <r>
      <t xml:space="preserve">Trabajos en Zanja: Suministro de mano de obra para </t>
    </r>
    <r>
      <rPr>
        <b/>
        <sz val="11"/>
        <rFont val="Arial"/>
        <family val="2"/>
      </rPr>
      <t>excavación y botado de material</t>
    </r>
    <r>
      <rPr>
        <sz val="11"/>
        <rFont val="Arial"/>
        <family val="2"/>
      </rPr>
      <t xml:space="preserve"> de zanja para alojar los conductos de PVC que protegerán los cables de expansión futura y de iluminación de portones de entrada. Ancho = 0.4 m, profundidad = 0.75 m, largo = 15 metros. Suministro de material selecto y colocación en la zanja para cubrir conductos de PVC, material debera ser compactado. Suministro de materiales y fabricación en sitio de loseta de concreto pobre, instalar sobre la loseta cinta plástica color naranja con rótulo en negro "ATENCIÓN CABLES ELÉCTRICOS", de 0.10 m de ancho a lo largo de toda la zanja. Tierra vegetal y distribución de la misma para cubrir totalmente la zanja.</t>
    </r>
  </si>
  <si>
    <r>
      <t xml:space="preserve">Trabajos en Zanja: Suministro de mano de obra para </t>
    </r>
    <r>
      <rPr>
        <b/>
        <sz val="11"/>
        <rFont val="Arial"/>
        <family val="2"/>
      </rPr>
      <t>excavación y botado de material</t>
    </r>
    <r>
      <rPr>
        <sz val="11"/>
        <rFont val="Arial"/>
        <family val="2"/>
      </rPr>
      <t xml:space="preserve"> de zanja para alojar los conductos de PVC que protegerán los cables de los alimentadores de los tableros TA y TB. Ancho = 0.5 m, profundidad = 0.60 m, largo = 20 metros. Suministro de material selecto y colocación en la zanja para cubrir conductos de PVC, material debera ser compactado. .</t>
    </r>
  </si>
  <si>
    <r>
      <t xml:space="preserve">Suministro e instalación de </t>
    </r>
    <r>
      <rPr>
        <b/>
        <sz val="11"/>
        <color indexed="8"/>
        <rFont val="Arial"/>
        <family val="2"/>
      </rPr>
      <t>Conductos para Cables Alimenadores de Tableros TA y TB:</t>
    </r>
    <r>
      <rPr>
        <sz val="11"/>
        <color indexed="8"/>
        <rFont val="Arial"/>
        <family val="2"/>
      </rPr>
      <t xml:space="preserve"> 2X1"+1X2-1/2" de diámetro para cada acometida, PVC Eléctrico cédula 40 para instalación empotrada e IMC para instalación superficial a la intemperie, incluir adaptadores de PVC a IMC y bushing. IMC soportado con tacos expandores metálicos y abrazaderas galvanizadas. Incluye curvas de fábrica y para el caso del tablero instalado superficial incluir riel strut y abrazaderas para soporte de los conductos. Elemetos con certificación UL.</t>
    </r>
  </si>
  <si>
    <r>
      <t xml:space="preserve">Suministro e instalación de </t>
    </r>
    <r>
      <rPr>
        <b/>
        <sz val="11"/>
        <rFont val="Arial"/>
        <family val="2"/>
      </rPr>
      <t>Cable y Dispositivo de Apagador Sencillo:</t>
    </r>
    <r>
      <rPr>
        <sz val="11"/>
        <rFont val="Arial"/>
        <family val="2"/>
      </rPr>
      <t xml:space="preserve"> Cables 3X#12 (L+N+T) AWG THHN, dispositivo de 15 amperios mínimo, 125 voltios, similar o superior a marca Hubbell modelo CSB115W incluye tapa de dispositivo con tornillo tipo torx con pin antivandalismo, tornillo y tapa de acero inoxidable. Todos los elementos con Certificación UL.</t>
    </r>
  </si>
  <si>
    <r>
      <t xml:space="preserve">Suministro de materiales y construcción de </t>
    </r>
    <r>
      <rPr>
        <b/>
        <sz val="11"/>
        <rFont val="Arial"/>
        <family val="2"/>
      </rPr>
      <t>Salida de Energía para Lavadoras:</t>
    </r>
    <r>
      <rPr>
        <sz val="11"/>
        <rFont val="Arial"/>
        <family val="2"/>
      </rPr>
      <t xml:space="preserve"> PVC eléctrico cédula 40, 3/4" de diámetro, empotrado en pared  y EMT del mismo diámetro para instalación superficial soportada con riel strut y varilla roscada de 3/8" galvanizada, caja de 4"X4"X2-1/8" con reduccón a 2"X4", conectores y couplings de presión, bushing de plástico para los conectores. Cables y dispositivo de salida de Energía: cables 3X#10 (L+N+T) AWG THHN, dispositivo dúplex NEMA 5-30R tipo comercial, similar o superior a marca Hubbel modelo HBL9308, tapa de acero inoxidable con tornillo tipo torx con pin antivandalismo, @0.50 m SNPT. Todos los elementos con certificación de UL.</t>
    </r>
  </si>
  <si>
    <r>
      <t xml:space="preserve">Suministro de materiales y construcción de </t>
    </r>
    <r>
      <rPr>
        <b/>
        <sz val="11"/>
        <rFont val="Arial"/>
        <family val="2"/>
      </rPr>
      <t>Salida de Energía de Tablero TB a Interruptor de Doble Tiro:</t>
    </r>
    <r>
      <rPr>
        <sz val="11"/>
        <rFont val="Arial"/>
        <family val="2"/>
      </rPr>
      <t xml:space="preserve"> EMT de 3/4" de diámetro para instalación superficial soportada con abrazaderas galvanizadas y tacos expansores metálicos, conectores y couplings de presión, bushing de plástico para los conectores. Conductores  2X#8 + 1#10  (L+T) AWG THHN. Todos los elementos con certificación de UL.</t>
    </r>
  </si>
  <si>
    <r>
      <t xml:space="preserve">Suministro de materiales y construcción de </t>
    </r>
    <r>
      <rPr>
        <b/>
        <sz val="11"/>
        <rFont val="Arial"/>
        <family val="2"/>
      </rPr>
      <t>Salida de Energía de Interruptor de Doble Tiro a Interruptor de Seguridad:</t>
    </r>
    <r>
      <rPr>
        <sz val="11"/>
        <rFont val="Arial"/>
        <family val="2"/>
      </rPr>
      <t xml:space="preserve"> EMT de 3/4" de diámetro para instalación superficial soportada con abrazaderas galvanizadas y tacos expansores metálicos, conectores y couplings de presión, bushing de plástico para los conectores. Conductores 2X#8 + 1#10 (L+T) AWG THHN. Todos los elementos con certificación de UL.</t>
    </r>
  </si>
  <si>
    <r>
      <t xml:space="preserve">Suministro de materiales y construcción de </t>
    </r>
    <r>
      <rPr>
        <b/>
        <sz val="11"/>
        <rFont val="Arial"/>
        <family val="2"/>
      </rPr>
      <t>Salida de Energía de Interruptor de Seguridad a Gabinete de Control de Bombas:</t>
    </r>
    <r>
      <rPr>
        <sz val="11"/>
        <rFont val="Arial"/>
        <family val="2"/>
      </rPr>
      <t xml:space="preserve"> BX de 3/4" de diámetro para instalación superficial soportada con abrazaderas galvanizadas y tacos expansores metálicos, conectores y couplings de presión, bushing de plástico para los conectores. Conductores  2X#8 + 1#10  (L+N+T) AWG THHN. Todos los elementos con certificación de UL.</t>
    </r>
  </si>
  <si>
    <r>
      <t xml:space="preserve">Suministro de materiales y construcción de </t>
    </r>
    <r>
      <rPr>
        <b/>
        <sz val="11"/>
        <rFont val="Arial"/>
        <family val="2"/>
      </rPr>
      <t>Salida de Energía de Interruptor de Doble Tiro a Generador de Respaldo:</t>
    </r>
    <r>
      <rPr>
        <sz val="11"/>
        <rFont val="Arial"/>
        <family val="2"/>
      </rPr>
      <t xml:space="preserve"> BX de 3/4" de diámetro para instalación superficial soportada con abrazaderas galvanizadas y tacos expansores metálicos, conectores y couplings de presión, bushing de plástico para los conectores. Conductores  2X#8 + 1#10  (L+N+T) AWG THHN con dispositivo L14-30P. Todos los elementos con certificación de UL.</t>
    </r>
  </si>
  <si>
    <r>
      <t xml:space="preserve">Suministro e instalación de </t>
    </r>
    <r>
      <rPr>
        <b/>
        <sz val="11"/>
        <rFont val="Arial"/>
        <family val="2"/>
      </rPr>
      <t xml:space="preserve">Interruptor Doble Tiro: </t>
    </r>
    <r>
      <rPr>
        <sz val="11"/>
        <rFont val="Arial"/>
        <family val="2"/>
      </rPr>
      <t>Interruptor de 60 amperios, tres polos, con accesorio para conexión a tierra, 600 voltios, gabinete tipo 1, similar o superior a marca Schneider Electric modelo DTU362. Soportes con expansores metalicos. Todos los elemenetos con certificación UL.</t>
    </r>
  </si>
  <si>
    <r>
      <t xml:space="preserve">Suministro e Instalación de </t>
    </r>
    <r>
      <rPr>
        <b/>
        <sz val="11"/>
        <rFont val="Arial"/>
        <family val="2"/>
      </rPr>
      <t>Interruptor de Seguridad</t>
    </r>
    <r>
      <rPr>
        <sz val="11"/>
        <rFont val="Arial"/>
        <family val="2"/>
      </rPr>
      <t>: 600 voltios, tres polos, con accesorio para conexión de cable polo a tierra, 30 amperios, sin fusibles, caja tipo 1, soportados con expansores metalicos, todos los elementos con certificación UL. Cualquiera de las marcas: GE, Schneider Electric, Eaton.</t>
    </r>
  </si>
  <si>
    <r>
      <t xml:space="preserve">Suministro de </t>
    </r>
    <r>
      <rPr>
        <b/>
        <sz val="11"/>
        <rFont val="Arial"/>
        <family val="2"/>
      </rPr>
      <t xml:space="preserve">Generador de Energía: </t>
    </r>
    <r>
      <rPr>
        <sz val="11"/>
        <rFont val="Arial"/>
        <family val="2"/>
      </rPr>
      <t>Generador de energía portatil, 7500 watts, encendido electrico, monofásico (si es monofásico para respaldo de las bombas especificadas dicha bombas deben tener un motor monofásico modelo C09721TH), 120/240 voltios, Diésel, con certificación UL. Similar o superior a marca Honeywell modelo 6039.</t>
    </r>
  </si>
  <si>
    <r>
      <t xml:space="preserve">Suministro de materiales e instalación de </t>
    </r>
    <r>
      <rPr>
        <b/>
        <sz val="11"/>
        <rFont val="Arial"/>
        <family val="2"/>
      </rPr>
      <t xml:space="preserve">Gabinete de Control: </t>
    </r>
    <r>
      <rPr>
        <sz val="11"/>
        <rFont val="Arial"/>
        <family val="2"/>
      </rPr>
      <t>Para control del sistema de respaldo de energía de las bombas, dos contactores de 30 amperios (para suministro de energía de las bombas), tres polos, bobinas con protección contra transitorios, tres reles con dos contactos N.O. y dos N.C cada uno, de 5 amperios, tres selectores de dos posiciones y uno de tres posiciones, cables de control, minibreaker de protección para el circuito de control. Lo anterior debe ser montado en gabinete tipo 1 de 12"X12" con riel Din soportado con tacos expansores metálicos. Elementos de las marcas GE, Schneider Electric, Siemens. Todos los elementos con certificación UL.</t>
    </r>
  </si>
  <si>
    <r>
      <t xml:space="preserve">Suministro e instalación de </t>
    </r>
    <r>
      <rPr>
        <b/>
        <sz val="11"/>
        <rFont val="Arial"/>
        <family val="2"/>
      </rPr>
      <t>Lámpara de 2'x2'</t>
    </r>
    <r>
      <rPr>
        <sz val="11"/>
        <rFont val="Arial"/>
        <family val="2"/>
      </rPr>
      <t xml:space="preserve"> para área de desinfección: empotrada en cielo falso, tubos T8 similar o superior a Lithonia 2SP8F317A19120, 4100 grados kelvin, 51 vatios, balastro electrónico de 120 V, difusor acrílico patron 19. Todos los elementos con certificación UL.</t>
    </r>
  </si>
  <si>
    <r>
      <t xml:space="preserve">Suministro e instalación de </t>
    </r>
    <r>
      <rPr>
        <b/>
        <sz val="11"/>
        <rFont val="Arial"/>
        <family val="2"/>
      </rPr>
      <t>Reflector para Iluminación exterior:</t>
    </r>
    <r>
      <rPr>
        <sz val="11"/>
        <rFont val="Arial"/>
        <family val="2"/>
      </rPr>
      <t xml:space="preserve"> Similar o superior a Lithonia Sylvania 0039850, 70 vatios, 120 voltios, con accesorios y soportes para montaje en pared. Incluye luminaria, 4200 Kelvin, 5800 lumenes. Todos los elementos con certificación UL.</t>
    </r>
  </si>
  <si>
    <r>
      <t xml:space="preserve">Suministro e instalación de </t>
    </r>
    <r>
      <rPr>
        <b/>
        <sz val="11"/>
        <rFont val="Arial"/>
        <family val="2"/>
      </rPr>
      <t>Reflector para Iluminación exterior:</t>
    </r>
    <r>
      <rPr>
        <sz val="11"/>
        <rFont val="Arial"/>
        <family val="2"/>
      </rPr>
      <t xml:space="preserve"> Similar o superior a Lithonia Sylvania 0039851, 100 vatios, 120 voltios, con accesorios y soportes para montaje en pared. Incluye luminaria, 4000 Kelvin, 8500 lumenes. Todos los elementos con certificación UL.</t>
    </r>
  </si>
  <si>
    <r>
      <t xml:space="preserve">Suministro e instalación de </t>
    </r>
    <r>
      <rPr>
        <b/>
        <sz val="11"/>
        <rFont val="Arial"/>
        <family val="2"/>
      </rPr>
      <t>Luminaria</t>
    </r>
    <r>
      <rPr>
        <sz val="11"/>
        <rFont val="Arial"/>
        <family val="2"/>
      </rPr>
      <t xml:space="preserve"> para montaje en estructura de techo de garita y viga de porton de acceso similar o superior a Lithonia VC150IM12, incluye lámpara fluorescente compacta similar o superior a GE 15516 FLE20HT3/2/SW/CD. todos los elementos con certificación UL.</t>
    </r>
  </si>
  <si>
    <r>
      <t xml:space="preserve">Suministro de materiales e instalación de </t>
    </r>
    <r>
      <rPr>
        <b/>
        <sz val="11"/>
        <rFont val="Arial"/>
        <family val="2"/>
      </rPr>
      <t xml:space="preserve">Gabinete de Control de Iluminación: </t>
    </r>
    <r>
      <rPr>
        <sz val="11"/>
        <rFont val="Arial"/>
        <family val="2"/>
      </rPr>
      <t>Para control de encendido por horarios programados, de lámparas de ilumanación interior y reflectores perimetrales del área de desinfección, dos interruptores digitales con temporizador similares o superiores a la marca Schneider Electric modelo CCT15403, para 16 amperios, 250 voltios. Lo anterior debe ser montado en gabinete tipo 1, empotrado en pared, de 8"X8" con riel Din. Elementos de las marcas GE, Schneider Electric, Siemens. Todos los elementos con certificación UL.</t>
    </r>
  </si>
  <si>
    <r>
      <t>Suministro e instalación Bases de</t>
    </r>
    <r>
      <rPr>
        <b/>
        <sz val="11"/>
        <color theme="1"/>
        <rFont val="Arial"/>
        <family val="2"/>
      </rPr>
      <t xml:space="preserve"> Medidores y Tuberia de llegada y aterrizaje: </t>
    </r>
    <r>
      <rPr>
        <sz val="11"/>
        <color theme="1"/>
        <rFont val="Arial"/>
        <family val="2"/>
      </rPr>
      <t>Incluye dos bases de medidor de 7 terminales 200 amperios, area, con tapa para intemperie. Montaje de las bases con tacos expansores metálicos.</t>
    </r>
    <r>
      <rPr>
        <b/>
        <sz val="11"/>
        <color theme="1"/>
        <rFont val="Arial"/>
        <family val="2"/>
      </rPr>
      <t xml:space="preserve"> </t>
    </r>
    <r>
      <rPr>
        <sz val="11"/>
        <color theme="1"/>
        <rFont val="Arial"/>
        <family val="2"/>
      </rPr>
      <t>dos</t>
    </r>
    <r>
      <rPr>
        <b/>
        <sz val="11"/>
        <color theme="1"/>
        <rFont val="Arial"/>
        <family val="2"/>
      </rPr>
      <t xml:space="preserve"> </t>
    </r>
    <r>
      <rPr>
        <sz val="11"/>
        <color theme="1"/>
        <rFont val="Arial"/>
        <family val="2"/>
      </rPr>
      <t xml:space="preserve">mufas de aluminio con abrazadera de diámetro igual a 2-1/2" para uso a la intemperie, tubería IMC de 2-1/2" de diámetro para instalación superficial soportada con abrazaderas, conectores, bushing en los conectores, coupling y adaptador de IMC a PVC SCH. 40, Tubería IMC de 1/2" de diámetro para cable de aterrizaje. Dos varilla de polo a trierra de acero recubierta por cobre de 5/8"X8', cable #8 AWG THHN y accesorios para conexión a tierra. Lo anterior para la entrada de energía de las áreas de desinfección y la garita de entrada. Altura de montaje de la base de medidor de 2 m hacia abajo.     </t>
    </r>
  </si>
  <si>
    <t>F</t>
  </si>
  <si>
    <t>RESUMEN OFERTA ECONÓMICA</t>
  </si>
  <si>
    <t>ÍTEM</t>
  </si>
  <si>
    <t>TOTAL L.</t>
  </si>
  <si>
    <t>ESCALAMIENTO DE COSTOS 5% DE OFERTA ECONÓMICA</t>
  </si>
  <si>
    <t>ESCALAMIENTO DE COSTOS 5% DEL SUB TOTAL DE LA OFERTA ECONÓMICA</t>
  </si>
  <si>
    <t>SUB TOTAL OFERTA ECONÓMICA   L</t>
  </si>
  <si>
    <t xml:space="preserve"> TOTAL OFERTA ECONÓMICA L</t>
  </si>
  <si>
    <t>FORMATO DE OFERTA</t>
  </si>
  <si>
    <t>UNIVERSIDAD NACIONAL AUTONOMA DE HONDURAS</t>
  </si>
  <si>
    <t>SECRETARIA EJECUTIVA DE ADMINISTRACIÓN DE PROYECTOS DE INFRAESTRUCTURA</t>
  </si>
  <si>
    <t>SEAPI - UNAH</t>
  </si>
  <si>
    <t>LISTA DE ACTIVIDADES Y CANTIDADES DE OBRA</t>
  </si>
  <si>
    <t>FONDOS NACIONALES</t>
  </si>
  <si>
    <t>LICITACIÓN: LPN No.  03-2016-SEAPI-UNAH</t>
  </si>
  <si>
    <t xml:space="preserve">PROYECTO: "CONSTRUCCIÓN MÓDULO DE DESINFECCIÓN PERSONAL Y ARCO SANITARIO VEHICULAR DEL ÁREA AVICOLA , CURLA"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</si>
</sst>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L.&quot;\ * #,##0.00_ ;_ &quot;L.&quot;\ * \-#,##0.00_ ;_ &quot;L.&quot;\ * &quot;-&quot;??_ ;_ @_ "/>
    <numFmt numFmtId="43" formatCode="_ * #,##0.00_ ;_ * \-#,##0.00_ ;_ * &quot;-&quot;??_ ;_ @_ "/>
    <numFmt numFmtId="164" formatCode="_-* #,##0.00\ _€_-;\-* #,##0.00\ _€_-;_-* &quot;-&quot;??\ _€_-;_-@_-"/>
    <numFmt numFmtId="165" formatCode="_(* #,##0.00_);_(* \(#,##0.00\);_(* &quot;-&quot;??_);_(@_)"/>
    <numFmt numFmtId="166" formatCode="&quot;L.&quot;\ #,##0.00"/>
    <numFmt numFmtId="167" formatCode="_ [$L.-480A]\ * #,##0.00_ ;_ [$L.-480A]\ * \-#,##0.00_ ;_ [$L.-480A]\ * &quot;-&quot;??_ ;_ @_ "/>
    <numFmt numFmtId="168" formatCode="0.0"/>
  </numFmts>
  <fonts count="47" x14ac:knownFonts="1">
    <font>
      <sz val="11"/>
      <color theme="1"/>
      <name val="Calibri"/>
      <family val="2"/>
      <scheme val="minor"/>
    </font>
    <font>
      <sz val="11"/>
      <color theme="1"/>
      <name val="Calibri"/>
      <family val="2"/>
      <scheme val="minor"/>
    </font>
    <font>
      <b/>
      <sz val="14"/>
      <name val="Arial"/>
      <family val="2"/>
    </font>
    <font>
      <b/>
      <sz val="12"/>
      <name val="Arial"/>
      <family val="2"/>
    </font>
    <font>
      <b/>
      <sz val="11"/>
      <color indexed="9"/>
      <name val="Arial"/>
      <family val="2"/>
    </font>
    <font>
      <b/>
      <sz val="12"/>
      <color indexed="9"/>
      <name val="Arial"/>
      <family val="2"/>
    </font>
    <font>
      <b/>
      <sz val="14"/>
      <color indexed="9"/>
      <name val="Arial"/>
      <family val="2"/>
    </font>
    <font>
      <b/>
      <sz val="14"/>
      <color theme="1"/>
      <name val="Arial"/>
      <family val="2"/>
    </font>
    <font>
      <sz val="11"/>
      <color theme="1"/>
      <name val="Arial"/>
      <family val="2"/>
    </font>
    <font>
      <b/>
      <sz val="12"/>
      <color theme="1"/>
      <name val="Arial"/>
      <family val="2"/>
    </font>
    <font>
      <b/>
      <sz val="11"/>
      <color theme="1"/>
      <name val="Arial"/>
      <family val="2"/>
    </font>
    <font>
      <b/>
      <sz val="14"/>
      <color theme="1"/>
      <name val="Calibri"/>
      <family val="2"/>
      <scheme val="minor"/>
    </font>
    <font>
      <sz val="12"/>
      <color theme="1"/>
      <name val="Arial"/>
      <family val="2"/>
    </font>
    <font>
      <b/>
      <sz val="12"/>
      <color theme="1"/>
      <name val="Calibri"/>
      <family val="2"/>
      <scheme val="minor"/>
    </font>
    <font>
      <sz val="12"/>
      <color theme="1"/>
      <name val="Calibri"/>
      <family val="2"/>
      <scheme val="minor"/>
    </font>
    <font>
      <sz val="12"/>
      <color rgb="FFFF0000"/>
      <name val="Arial"/>
      <family val="2"/>
    </font>
    <font>
      <sz val="11"/>
      <name val="Arial"/>
      <family val="2"/>
    </font>
    <font>
      <b/>
      <sz val="11"/>
      <name val="Arial"/>
      <family val="2"/>
    </font>
    <font>
      <sz val="10"/>
      <name val="Arial"/>
      <family val="2"/>
    </font>
    <font>
      <b/>
      <sz val="11"/>
      <name val="Calibri"/>
      <family val="2"/>
    </font>
    <font>
      <sz val="11"/>
      <color rgb="FFFF0000"/>
      <name val="Calibri"/>
      <family val="2"/>
      <scheme val="minor"/>
    </font>
    <font>
      <b/>
      <sz val="11"/>
      <color theme="4"/>
      <name val="Arial"/>
      <family val="2"/>
    </font>
    <font>
      <sz val="11"/>
      <color theme="4"/>
      <name val="Arial"/>
      <family val="2"/>
    </font>
    <font>
      <sz val="12"/>
      <name val="Arial"/>
      <family val="2"/>
    </font>
    <font>
      <sz val="11"/>
      <name val="Calibri"/>
      <family val="2"/>
    </font>
    <font>
      <sz val="11"/>
      <color rgb="FFFF0000"/>
      <name val="Arial"/>
      <family val="2"/>
    </font>
    <font>
      <sz val="10"/>
      <color theme="1"/>
      <name val="Arial"/>
      <family val="2"/>
    </font>
    <font>
      <sz val="11"/>
      <color theme="1"/>
      <name val="Calibri"/>
      <family val="2"/>
    </font>
    <font>
      <sz val="10"/>
      <color theme="1"/>
      <name val="Calibri"/>
      <family val="2"/>
      <scheme val="minor"/>
    </font>
    <font>
      <b/>
      <sz val="10"/>
      <color indexed="9"/>
      <name val="Arial"/>
      <family val="2"/>
    </font>
    <font>
      <b/>
      <sz val="10"/>
      <color theme="1"/>
      <name val="Arial"/>
      <family val="2"/>
    </font>
    <font>
      <sz val="10"/>
      <color rgb="FF000000"/>
      <name val="Arial"/>
      <family val="2"/>
    </font>
    <font>
      <sz val="11"/>
      <name val="Calibri"/>
      <family val="2"/>
      <scheme val="minor"/>
    </font>
    <font>
      <b/>
      <sz val="10"/>
      <name val="Arial"/>
      <family val="2"/>
    </font>
    <font>
      <sz val="11"/>
      <color rgb="FF0070C0"/>
      <name val="Arial"/>
      <family val="2"/>
    </font>
    <font>
      <b/>
      <sz val="11"/>
      <color rgb="FF0070C0"/>
      <name val="Arial"/>
      <family val="2"/>
    </font>
    <font>
      <i/>
      <sz val="11"/>
      <color theme="1"/>
      <name val="Arial"/>
      <family val="2"/>
    </font>
    <font>
      <sz val="14"/>
      <color theme="1"/>
      <name val="Arial"/>
      <family val="2"/>
    </font>
    <font>
      <b/>
      <sz val="11"/>
      <color rgb="FFFF0000"/>
      <name val="Arial"/>
      <family val="2"/>
    </font>
    <font>
      <sz val="9"/>
      <color theme="1"/>
      <name val="Arial"/>
      <family val="2"/>
    </font>
    <font>
      <sz val="11"/>
      <color theme="4" tint="-0.499984740745262"/>
      <name val="Arial"/>
      <family val="2"/>
    </font>
    <font>
      <sz val="11"/>
      <color theme="4" tint="-0.499984740745262"/>
      <name val="Calibri"/>
      <family val="2"/>
      <scheme val="minor"/>
    </font>
    <font>
      <b/>
      <sz val="11"/>
      <color indexed="8"/>
      <name val="Arial"/>
      <family val="2"/>
    </font>
    <font>
      <sz val="11"/>
      <color indexed="8"/>
      <name val="Arial"/>
      <family val="2"/>
    </font>
    <font>
      <sz val="11"/>
      <color rgb="FF000000"/>
      <name val="Arial"/>
      <family val="2"/>
    </font>
    <font>
      <sz val="10"/>
      <name val="Swis721 LtEx BT"/>
      <family val="2"/>
    </font>
    <font>
      <b/>
      <sz val="11"/>
      <color theme="0"/>
      <name val="Arial"/>
      <family val="2"/>
    </font>
  </fonts>
  <fills count="10">
    <fill>
      <patternFill patternType="none"/>
    </fill>
    <fill>
      <patternFill patternType="gray125"/>
    </fill>
    <fill>
      <patternFill patternType="solid">
        <fgColor indexed="6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indexed="9"/>
        <bgColor indexed="64"/>
      </patternFill>
    </fill>
    <fill>
      <patternFill patternType="solid">
        <fgColor rgb="FF92D050"/>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8" fillId="0" borderId="0"/>
    <xf numFmtId="43" fontId="1" fillId="0" borderId="0" applyFont="0" applyFill="0" applyBorder="0" applyAlignment="0" applyProtection="0"/>
    <xf numFmtId="0" fontId="45" fillId="0" borderId="0"/>
    <xf numFmtId="0" fontId="18" fillId="0" borderId="0"/>
  </cellStyleXfs>
  <cellXfs count="227">
    <xf numFmtId="0" fontId="0" fillId="0" borderId="0" xfId="0"/>
    <xf numFmtId="0" fontId="0" fillId="0" borderId="0" xfId="0"/>
    <xf numFmtId="0" fontId="0" fillId="0" borderId="0" xfId="0" applyAlignment="1">
      <alignment vertical="center"/>
    </xf>
    <xf numFmtId="0" fontId="11" fillId="0" borderId="2" xfId="0" applyFont="1" applyBorder="1" applyAlignment="1">
      <alignment horizontal="center" vertical="center"/>
    </xf>
    <xf numFmtId="0" fontId="10" fillId="0" borderId="2" xfId="0" applyFont="1" applyFill="1" applyBorder="1" applyAlignment="1">
      <alignment horizontal="center" vertical="center"/>
    </xf>
    <xf numFmtId="0" fontId="0" fillId="0" borderId="0" xfId="0" applyBorder="1" applyAlignment="1">
      <alignment horizontal="center" vertical="center"/>
    </xf>
    <xf numFmtId="4" fontId="8" fillId="0" borderId="0" xfId="2" applyNumberFormat="1" applyFont="1" applyFill="1" applyBorder="1" applyAlignment="1">
      <alignment vertical="center"/>
    </xf>
    <xf numFmtId="4" fontId="12" fillId="0" borderId="2" xfId="2" applyNumberFormat="1" applyFont="1" applyFill="1" applyBorder="1" applyAlignment="1">
      <alignment vertical="center"/>
    </xf>
    <xf numFmtId="0" fontId="14" fillId="0" borderId="2" xfId="0" applyFont="1" applyBorder="1" applyAlignment="1">
      <alignment horizontal="right" vertical="center"/>
    </xf>
    <xf numFmtId="0" fontId="10" fillId="0" borderId="2" xfId="0" applyNumberFormat="1" applyFont="1" applyFill="1" applyBorder="1" applyAlignment="1">
      <alignment horizontal="center" vertical="center"/>
    </xf>
    <xf numFmtId="0" fontId="15" fillId="5" borderId="2" xfId="0" applyFont="1" applyFill="1" applyBorder="1" applyAlignment="1">
      <alignment vertical="center" wrapText="1"/>
    </xf>
    <xf numFmtId="0" fontId="16" fillId="0" borderId="2" xfId="0" applyFont="1" applyFill="1" applyBorder="1" applyAlignment="1">
      <alignment horizontal="left" vertical="center" wrapText="1"/>
    </xf>
    <xf numFmtId="0" fontId="17" fillId="5" borderId="2" xfId="0" applyFont="1" applyFill="1" applyBorder="1" applyAlignment="1">
      <alignment horizontal="justify" vertical="center" wrapText="1"/>
    </xf>
    <xf numFmtId="0" fontId="16" fillId="5" borderId="2" xfId="0" applyFont="1" applyFill="1" applyBorder="1" applyAlignment="1">
      <alignment horizontal="justify" vertical="center" wrapText="1"/>
    </xf>
    <xf numFmtId="0" fontId="8" fillId="5" borderId="2" xfId="0" applyFont="1" applyFill="1" applyBorder="1" applyAlignment="1">
      <alignment vertical="center" wrapText="1"/>
    </xf>
    <xf numFmtId="2" fontId="10" fillId="0" borderId="2" xfId="0" applyNumberFormat="1" applyFont="1" applyFill="1" applyBorder="1" applyAlignment="1">
      <alignment horizontal="center" vertical="center"/>
    </xf>
    <xf numFmtId="2" fontId="12" fillId="0" borderId="2" xfId="2" applyNumberFormat="1" applyFont="1" applyFill="1" applyBorder="1" applyAlignment="1">
      <alignment vertical="center"/>
    </xf>
    <xf numFmtId="0" fontId="5" fillId="2" borderId="2" xfId="0" applyFont="1" applyFill="1" applyBorder="1" applyAlignment="1">
      <alignment horizontal="center" vertical="center" wrapText="1"/>
    </xf>
    <xf numFmtId="43" fontId="4" fillId="2" borderId="2" xfId="1" applyFont="1" applyFill="1" applyBorder="1" applyAlignment="1">
      <alignment horizontal="center" vertical="center" wrapText="1"/>
    </xf>
    <xf numFmtId="166" fontId="4" fillId="2" borderId="2" xfId="0" applyNumberFormat="1" applyFont="1" applyFill="1" applyBorder="1" applyAlignment="1">
      <alignment horizontal="center" vertical="center" wrapText="1"/>
    </xf>
    <xf numFmtId="0" fontId="20" fillId="0" borderId="0" xfId="0" applyFont="1"/>
    <xf numFmtId="0" fontId="17" fillId="5" borderId="2" xfId="0" applyFont="1" applyFill="1" applyBorder="1" applyAlignment="1">
      <alignment horizontal="left" vertical="center" wrapText="1"/>
    </xf>
    <xf numFmtId="0" fontId="0" fillId="0" borderId="0" xfId="0" applyAlignment="1">
      <alignment wrapText="1"/>
    </xf>
    <xf numFmtId="0" fontId="10" fillId="0" borderId="2" xfId="0" applyNumberFormat="1" applyFont="1" applyFill="1" applyBorder="1" applyAlignment="1">
      <alignment horizontal="center" vertical="center" wrapText="1"/>
    </xf>
    <xf numFmtId="4" fontId="12" fillId="0" borderId="2" xfId="2" applyNumberFormat="1" applyFont="1" applyFill="1" applyBorder="1" applyAlignment="1">
      <alignment vertical="center" wrapText="1"/>
    </xf>
    <xf numFmtId="0" fontId="8" fillId="5" borderId="2" xfId="0" applyFont="1" applyFill="1" applyBorder="1" applyAlignment="1">
      <alignment vertical="center"/>
    </xf>
    <xf numFmtId="0" fontId="21" fillId="5" borderId="2" xfId="0" applyFont="1" applyFill="1" applyBorder="1" applyAlignment="1">
      <alignment horizontal="justify" vertical="center" wrapText="1"/>
    </xf>
    <xf numFmtId="0" fontId="21" fillId="5" borderId="2" xfId="0" applyFont="1" applyFill="1" applyBorder="1" applyAlignment="1">
      <alignment vertical="center" wrapText="1"/>
    </xf>
    <xf numFmtId="0" fontId="22" fillId="5" borderId="2"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2" fillId="5" borderId="2" xfId="0" applyFont="1" applyFill="1" applyBorder="1" applyAlignment="1">
      <alignment vertical="center" wrapText="1"/>
    </xf>
    <xf numFmtId="0" fontId="16" fillId="5" borderId="2" xfId="0" applyFont="1" applyFill="1" applyBorder="1" applyAlignment="1">
      <alignment horizontal="left" vertical="center" wrapText="1"/>
    </xf>
    <xf numFmtId="0" fontId="7" fillId="5" borderId="2" xfId="0" applyFont="1" applyFill="1" applyBorder="1" applyAlignment="1">
      <alignment horizontal="left" vertical="center"/>
    </xf>
    <xf numFmtId="0" fontId="7" fillId="3" borderId="2" xfId="0" applyFont="1" applyFill="1" applyBorder="1" applyAlignment="1">
      <alignment horizontal="center" vertical="center"/>
    </xf>
    <xf numFmtId="0" fontId="7" fillId="6" borderId="2" xfId="0" applyFont="1" applyFill="1" applyBorder="1" applyAlignment="1">
      <alignment horizontal="center" vertical="center"/>
    </xf>
    <xf numFmtId="0" fontId="10" fillId="5" borderId="1" xfId="0" applyFont="1" applyFill="1" applyBorder="1" applyAlignment="1">
      <alignment horizontal="center" vertical="center"/>
    </xf>
    <xf numFmtId="0" fontId="17" fillId="0" borderId="2" xfId="0" applyFont="1" applyFill="1" applyBorder="1" applyAlignment="1">
      <alignment horizontal="justify" vertical="center" wrapText="1"/>
    </xf>
    <xf numFmtId="0" fontId="17" fillId="5" borderId="2" xfId="0" applyFont="1" applyFill="1" applyBorder="1" applyAlignment="1">
      <alignment vertical="center" wrapText="1"/>
    </xf>
    <xf numFmtId="0" fontId="16" fillId="5" borderId="2" xfId="0" applyFont="1" applyFill="1" applyBorder="1" applyAlignment="1">
      <alignment vertical="center" wrapText="1"/>
    </xf>
    <xf numFmtId="0" fontId="23" fillId="5" borderId="2" xfId="0" applyFont="1" applyFill="1" applyBorder="1" applyAlignment="1">
      <alignment horizontal="left" vertical="center" wrapText="1"/>
    </xf>
    <xf numFmtId="168" fontId="10" fillId="0" borderId="2" xfId="0" applyNumberFormat="1" applyFont="1" applyFill="1" applyBorder="1" applyAlignment="1">
      <alignment horizontal="center" vertical="center"/>
    </xf>
    <xf numFmtId="167" fontId="9" fillId="0" borderId="2" xfId="0" applyNumberFormat="1" applyFont="1" applyBorder="1" applyAlignment="1">
      <alignment horizontal="center" vertical="center"/>
    </xf>
    <xf numFmtId="0" fontId="6" fillId="2" borderId="2" xfId="0" applyFont="1" applyFill="1" applyBorder="1" applyAlignment="1">
      <alignment horizontal="center" vertical="center" wrapText="1"/>
    </xf>
    <xf numFmtId="4" fontId="10" fillId="5" borderId="1" xfId="0" applyNumberFormat="1" applyFont="1" applyFill="1" applyBorder="1" applyAlignment="1">
      <alignment horizontal="center" vertical="center"/>
    </xf>
    <xf numFmtId="0" fontId="16" fillId="5" borderId="2" xfId="0" applyFont="1" applyFill="1" applyBorder="1" applyAlignment="1">
      <alignment horizontal="left" vertical="top" wrapText="1"/>
    </xf>
    <xf numFmtId="4" fontId="10" fillId="0" borderId="2" xfId="0" applyNumberFormat="1" applyFont="1" applyFill="1" applyBorder="1" applyAlignment="1">
      <alignment horizontal="center" vertical="center"/>
    </xf>
    <xf numFmtId="4" fontId="8" fillId="5" borderId="2" xfId="0" applyNumberFormat="1" applyFont="1" applyFill="1" applyBorder="1" applyAlignment="1">
      <alignment horizontal="center" vertical="center"/>
    </xf>
    <xf numFmtId="4" fontId="8" fillId="0" borderId="2" xfId="2" applyNumberFormat="1" applyFont="1" applyFill="1" applyBorder="1" applyAlignment="1">
      <alignment horizontal="center" vertical="center"/>
    </xf>
    <xf numFmtId="4" fontId="9" fillId="4" borderId="2" xfId="0" applyNumberFormat="1" applyFont="1" applyFill="1" applyBorder="1" applyAlignment="1">
      <alignment vertical="center"/>
    </xf>
    <xf numFmtId="4" fontId="9" fillId="4" borderId="4" xfId="0" applyNumberFormat="1" applyFont="1" applyFill="1" applyBorder="1" applyAlignment="1">
      <alignment vertical="center"/>
    </xf>
    <xf numFmtId="0" fontId="10" fillId="5" borderId="2" xfId="0" applyFont="1" applyFill="1" applyBorder="1" applyAlignment="1">
      <alignment horizontal="justify" vertical="center" wrapText="1"/>
    </xf>
    <xf numFmtId="0" fontId="10" fillId="5" borderId="2" xfId="0" applyFont="1" applyFill="1" applyBorder="1" applyAlignment="1">
      <alignment horizontal="left" vertical="center" wrapText="1"/>
    </xf>
    <xf numFmtId="0" fontId="10" fillId="5" borderId="2" xfId="0" applyFont="1" applyFill="1" applyBorder="1" applyAlignment="1">
      <alignment vertical="center" wrapText="1"/>
    </xf>
    <xf numFmtId="0" fontId="8" fillId="5" borderId="2" xfId="0" applyFont="1" applyFill="1" applyBorder="1" applyAlignment="1">
      <alignment horizontal="left" vertical="center" wrapText="1"/>
    </xf>
    <xf numFmtId="2" fontId="8" fillId="5" borderId="2" xfId="0" applyNumberFormat="1" applyFont="1" applyFill="1" applyBorder="1" applyAlignment="1">
      <alignment horizontal="left" vertical="center" wrapText="1"/>
    </xf>
    <xf numFmtId="2" fontId="12" fillId="5" borderId="2" xfId="0" applyNumberFormat="1" applyFont="1" applyFill="1" applyBorder="1" applyAlignment="1">
      <alignment horizontal="left" vertical="center" wrapText="1"/>
    </xf>
    <xf numFmtId="0" fontId="28" fillId="0" borderId="0" xfId="0" applyFont="1"/>
    <xf numFmtId="165" fontId="29" fillId="2" borderId="2" xfId="1" applyNumberFormat="1" applyFont="1" applyFill="1" applyBorder="1" applyAlignment="1">
      <alignment horizontal="center" vertical="center" wrapText="1"/>
    </xf>
    <xf numFmtId="0" fontId="18" fillId="5" borderId="2" xfId="0" applyFont="1" applyFill="1" applyBorder="1" applyAlignment="1">
      <alignment horizontal="center" vertical="center" wrapText="1"/>
    </xf>
    <xf numFmtId="4" fontId="18" fillId="0" borderId="2" xfId="3"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5" borderId="2" xfId="0" applyFont="1" applyFill="1" applyBorder="1" applyAlignment="1">
      <alignment horizontal="center" vertical="center"/>
    </xf>
    <xf numFmtId="0" fontId="18" fillId="0" borderId="2" xfId="0" applyFont="1" applyFill="1" applyBorder="1" applyAlignment="1">
      <alignment horizontal="center" vertical="center"/>
    </xf>
    <xf numFmtId="43" fontId="18" fillId="5" borderId="2" xfId="0" applyNumberFormat="1" applyFont="1" applyFill="1" applyBorder="1" applyAlignment="1">
      <alignment horizontal="center" vertical="center" wrapText="1"/>
    </xf>
    <xf numFmtId="0" fontId="18" fillId="0" borderId="2" xfId="0" applyFont="1" applyBorder="1" applyAlignment="1">
      <alignment horizontal="center" vertical="center"/>
    </xf>
    <xf numFmtId="0" fontId="31" fillId="5" borderId="2" xfId="0" applyFont="1" applyFill="1" applyBorder="1" applyAlignment="1">
      <alignment horizontal="center" vertical="center" wrapText="1"/>
    </xf>
    <xf numFmtId="0" fontId="26" fillId="5" borderId="2" xfId="0" applyFont="1" applyFill="1" applyBorder="1" applyAlignment="1">
      <alignment horizontal="center" vertical="center"/>
    </xf>
    <xf numFmtId="164" fontId="30" fillId="4" borderId="4" xfId="0" applyNumberFormat="1" applyFont="1" applyFill="1" applyBorder="1" applyAlignment="1">
      <alignment vertical="center"/>
    </xf>
    <xf numFmtId="4" fontId="8" fillId="0" borderId="2" xfId="0" applyNumberFormat="1" applyFont="1" applyBorder="1"/>
    <xf numFmtId="0" fontId="8" fillId="0" borderId="2" xfId="0" applyFont="1" applyBorder="1"/>
    <xf numFmtId="43" fontId="29" fillId="2" borderId="2" xfId="1" applyFont="1" applyFill="1" applyBorder="1" applyAlignment="1">
      <alignment horizontal="center" vertical="center" wrapText="1"/>
    </xf>
    <xf numFmtId="2" fontId="18" fillId="5" borderId="2" xfId="0" applyNumberFormat="1" applyFont="1" applyFill="1" applyBorder="1" applyAlignment="1">
      <alignment horizontal="center" vertical="center" wrapText="1"/>
    </xf>
    <xf numFmtId="0" fontId="28" fillId="0" borderId="0" xfId="0" applyFont="1" applyAlignment="1">
      <alignment horizontal="center"/>
    </xf>
    <xf numFmtId="4" fontId="18" fillId="0" borderId="2" xfId="3" applyNumberFormat="1" applyFont="1" applyFill="1" applyBorder="1" applyAlignment="1">
      <alignment horizontal="left" vertical="center" wrapText="1"/>
    </xf>
    <xf numFmtId="4" fontId="16" fillId="0" borderId="2" xfId="3" applyNumberFormat="1" applyFont="1" applyFill="1" applyBorder="1" applyAlignment="1">
      <alignment horizontal="left" vertical="center" wrapText="1"/>
    </xf>
    <xf numFmtId="4" fontId="8" fillId="0" borderId="2" xfId="3" applyNumberFormat="1" applyFont="1" applyFill="1" applyBorder="1" applyAlignment="1">
      <alignment horizontal="left" vertical="center" wrapText="1"/>
    </xf>
    <xf numFmtId="0" fontId="7" fillId="3" borderId="2" xfId="0" applyFont="1" applyFill="1" applyBorder="1" applyAlignment="1">
      <alignment horizontal="center" vertical="center"/>
    </xf>
    <xf numFmtId="4" fontId="17" fillId="0" borderId="2" xfId="3"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10" fillId="0" borderId="2" xfId="0" applyFont="1" applyBorder="1" applyAlignment="1">
      <alignment horizontal="center" vertical="center"/>
    </xf>
    <xf numFmtId="0" fontId="16" fillId="0" borderId="6" xfId="0" applyNumberFormat="1" applyFont="1" applyBorder="1" applyAlignment="1">
      <alignment horizontal="left" vertical="center" wrapText="1"/>
    </xf>
    <xf numFmtId="0" fontId="17" fillId="0" borderId="2" xfId="0" applyFont="1" applyFill="1" applyBorder="1" applyAlignment="1">
      <alignment horizontal="center" vertical="center"/>
    </xf>
    <xf numFmtId="0" fontId="38" fillId="5" borderId="2" xfId="0" applyFont="1" applyFill="1" applyBorder="1" applyAlignment="1">
      <alignment horizontal="justify" vertical="center" wrapText="1"/>
    </xf>
    <xf numFmtId="2" fontId="10" fillId="5" borderId="1" xfId="0" applyNumberFormat="1" applyFont="1" applyFill="1" applyBorder="1" applyAlignment="1">
      <alignment horizontal="center" vertical="center"/>
    </xf>
    <xf numFmtId="0" fontId="32" fillId="0" borderId="0" xfId="0" applyFont="1"/>
    <xf numFmtId="0" fontId="17" fillId="0" borderId="2" xfId="0" applyFont="1" applyBorder="1" applyAlignment="1">
      <alignment vertical="center" wrapText="1"/>
    </xf>
    <xf numFmtId="0" fontId="10" fillId="3" borderId="2" xfId="0" applyFont="1" applyFill="1" applyBorder="1" applyAlignment="1">
      <alignment vertical="center"/>
    </xf>
    <xf numFmtId="0" fontId="39" fillId="3" borderId="2" xfId="0" applyFont="1" applyFill="1" applyBorder="1" applyAlignment="1">
      <alignment horizontal="center" vertical="center"/>
    </xf>
    <xf numFmtId="0" fontId="26" fillId="3" borderId="2" xfId="0" applyFont="1" applyFill="1" applyBorder="1" applyAlignment="1">
      <alignment horizontal="center" vertical="center"/>
    </xf>
    <xf numFmtId="0" fontId="8" fillId="3" borderId="2" xfId="0" applyFont="1" applyFill="1" applyBorder="1"/>
    <xf numFmtId="164" fontId="8" fillId="3" borderId="2" xfId="0" applyNumberFormat="1" applyFont="1" applyFill="1" applyBorder="1"/>
    <xf numFmtId="0" fontId="8" fillId="0" borderId="0" xfId="0" applyFont="1" applyBorder="1"/>
    <xf numFmtId="2" fontId="7" fillId="7" borderId="2" xfId="0" applyNumberFormat="1" applyFont="1" applyFill="1" applyBorder="1" applyAlignment="1">
      <alignment horizontal="right" vertical="center"/>
    </xf>
    <xf numFmtId="0" fontId="7" fillId="7" borderId="2" xfId="0" applyFont="1" applyFill="1" applyBorder="1" applyAlignment="1">
      <alignment vertical="center"/>
    </xf>
    <xf numFmtId="0" fontId="39" fillId="7" borderId="2" xfId="0" applyFont="1" applyFill="1" applyBorder="1" applyAlignment="1">
      <alignment horizontal="center" vertical="center"/>
    </xf>
    <xf numFmtId="0" fontId="26" fillId="7" borderId="2" xfId="0" applyFont="1" applyFill="1" applyBorder="1" applyAlignment="1">
      <alignment horizontal="center" vertical="center"/>
    </xf>
    <xf numFmtId="0" fontId="8" fillId="7" borderId="2" xfId="0" applyFont="1" applyFill="1" applyBorder="1"/>
    <xf numFmtId="164" fontId="8" fillId="7" borderId="2" xfId="0" applyNumberFormat="1" applyFont="1" applyFill="1" applyBorder="1"/>
    <xf numFmtId="2" fontId="17" fillId="8" borderId="2" xfId="0" applyNumberFormat="1" applyFont="1" applyFill="1" applyBorder="1" applyAlignment="1">
      <alignment horizontal="center" vertical="center" wrapText="1"/>
    </xf>
    <xf numFmtId="0" fontId="40" fillId="0" borderId="0" xfId="0" applyFont="1" applyBorder="1" applyAlignment="1">
      <alignment horizontal="center" vertical="center" wrapText="1"/>
    </xf>
    <xf numFmtId="166" fontId="40" fillId="0" borderId="0" xfId="5" applyNumberFormat="1" applyFont="1" applyBorder="1" applyAlignment="1">
      <alignment horizontal="center" vertical="center"/>
    </xf>
    <xf numFmtId="43" fontId="40" fillId="0" borderId="0" xfId="0" applyNumberFormat="1" applyFont="1" applyBorder="1" applyAlignment="1">
      <alignment vertical="center"/>
    </xf>
    <xf numFmtId="43" fontId="41" fillId="0" borderId="0" xfId="0" applyNumberFormat="1" applyFont="1"/>
    <xf numFmtId="0" fontId="41" fillId="0" borderId="0" xfId="0" applyFont="1"/>
    <xf numFmtId="0" fontId="8" fillId="0" borderId="0" xfId="0" applyFont="1" applyBorder="1" applyAlignment="1">
      <alignment horizontal="center" vertical="center" wrapText="1"/>
    </xf>
    <xf numFmtId="43" fontId="8" fillId="0" borderId="0" xfId="0" applyNumberFormat="1" applyFont="1" applyBorder="1" applyAlignment="1">
      <alignment vertical="center"/>
    </xf>
    <xf numFmtId="43" fontId="0" fillId="0" borderId="0" xfId="0" applyNumberFormat="1"/>
    <xf numFmtId="0" fontId="3" fillId="0" borderId="0" xfId="0" applyFont="1"/>
    <xf numFmtId="0" fontId="0" fillId="0" borderId="0" xfId="0" applyBorder="1"/>
    <xf numFmtId="0" fontId="10" fillId="3" borderId="2" xfId="0" applyFont="1" applyFill="1" applyBorder="1" applyAlignment="1">
      <alignment vertical="center" wrapText="1"/>
    </xf>
    <xf numFmtId="0" fontId="8" fillId="3" borderId="2" xfId="0" applyFont="1" applyFill="1" applyBorder="1" applyAlignment="1">
      <alignment horizontal="center" vertical="center" wrapText="1"/>
    </xf>
    <xf numFmtId="43" fontId="8" fillId="3" borderId="2" xfId="5" applyFont="1" applyFill="1" applyBorder="1" applyAlignment="1">
      <alignment horizontal="center" vertical="center" wrapText="1"/>
    </xf>
    <xf numFmtId="0" fontId="8" fillId="3" borderId="2" xfId="0" applyFont="1" applyFill="1" applyBorder="1" applyAlignment="1">
      <alignment wrapText="1"/>
    </xf>
    <xf numFmtId="164" fontId="8" fillId="3" borderId="2" xfId="0" applyNumberFormat="1" applyFont="1" applyFill="1" applyBorder="1" applyAlignment="1">
      <alignment wrapText="1"/>
    </xf>
    <xf numFmtId="0" fontId="8" fillId="0" borderId="0" xfId="0" applyFont="1" applyBorder="1" applyAlignment="1">
      <alignment wrapText="1"/>
    </xf>
    <xf numFmtId="2" fontId="10" fillId="7" borderId="2" xfId="0" applyNumberFormat="1" applyFont="1" applyFill="1" applyBorder="1" applyAlignment="1">
      <alignment horizontal="right" vertical="center" wrapText="1"/>
    </xf>
    <xf numFmtId="0" fontId="10" fillId="7" borderId="2" xfId="0" applyFont="1" applyFill="1" applyBorder="1" applyAlignment="1">
      <alignment horizontal="right" vertical="center" wrapText="1"/>
    </xf>
    <xf numFmtId="164" fontId="10" fillId="7" borderId="2" xfId="0" applyNumberFormat="1" applyFont="1" applyFill="1" applyBorder="1" applyAlignment="1">
      <alignment horizontal="right" vertical="center" wrapText="1"/>
    </xf>
    <xf numFmtId="0" fontId="40" fillId="0" borderId="0" xfId="0" applyFont="1" applyBorder="1" applyAlignment="1">
      <alignment wrapText="1"/>
    </xf>
    <xf numFmtId="0" fontId="0" fillId="0" borderId="0" xfId="0" applyBorder="1" applyAlignment="1">
      <alignment horizontal="center"/>
    </xf>
    <xf numFmtId="4" fontId="0" fillId="0" borderId="0" xfId="0" applyNumberFormat="1" applyBorder="1"/>
    <xf numFmtId="0" fontId="0" fillId="0" borderId="7" xfId="0" applyBorder="1"/>
    <xf numFmtId="4" fontId="17" fillId="4" borderId="5" xfId="0" applyNumberFormat="1" applyFont="1" applyFill="1" applyBorder="1" applyAlignment="1">
      <alignment horizontal="left" vertical="center" wrapText="1"/>
    </xf>
    <xf numFmtId="168" fontId="10" fillId="3" borderId="2" xfId="0" applyNumberFormat="1" applyFont="1" applyFill="1" applyBorder="1" applyAlignment="1">
      <alignment horizontal="center" vertical="center"/>
    </xf>
    <xf numFmtId="168" fontId="10" fillId="3" borderId="2"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6" borderId="3" xfId="0" applyFont="1" applyFill="1" applyBorder="1" applyAlignment="1">
      <alignment horizontal="center" vertical="center"/>
    </xf>
    <xf numFmtId="0" fontId="11" fillId="0" borderId="3" xfId="0" applyFont="1" applyBorder="1" applyAlignment="1">
      <alignment horizontal="center" vertical="center"/>
    </xf>
    <xf numFmtId="0" fontId="10" fillId="5"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44" fillId="0" borderId="2" xfId="0" applyFont="1" applyBorder="1" applyAlignment="1">
      <alignment horizontal="center" vertical="center" wrapText="1"/>
    </xf>
    <xf numFmtId="2" fontId="17" fillId="8" borderId="2" xfId="0" applyNumberFormat="1" applyFont="1" applyFill="1" applyBorder="1" applyAlignment="1">
      <alignment horizontal="center" vertical="center" wrapText="1"/>
    </xf>
    <xf numFmtId="0" fontId="16" fillId="0" borderId="2" xfId="0" applyFont="1" applyFill="1" applyBorder="1" applyAlignment="1">
      <alignment horizontal="justify" vertical="center" wrapText="1"/>
    </xf>
    <xf numFmtId="0" fontId="16" fillId="8" borderId="2" xfId="0" applyFont="1" applyFill="1" applyBorder="1" applyAlignment="1">
      <alignment horizontal="center" vertical="center" wrapText="1"/>
    </xf>
    <xf numFmtId="166" fontId="16" fillId="0" borderId="2" xfId="5" applyNumberFormat="1" applyFont="1" applyFill="1" applyBorder="1" applyAlignment="1">
      <alignment vertical="center" wrapText="1"/>
    </xf>
    <xf numFmtId="43" fontId="40" fillId="0" borderId="0" xfId="0" applyNumberFormat="1" applyFont="1" applyBorder="1" applyAlignment="1">
      <alignment vertical="center"/>
    </xf>
    <xf numFmtId="43" fontId="41" fillId="0" borderId="0" xfId="0" applyNumberFormat="1" applyFont="1"/>
    <xf numFmtId="0" fontId="41" fillId="0" borderId="0" xfId="0" applyFont="1"/>
    <xf numFmtId="0" fontId="40" fillId="0" borderId="0" xfId="0" applyFont="1" applyBorder="1" applyAlignment="1">
      <alignment wrapText="1"/>
    </xf>
    <xf numFmtId="0" fontId="17" fillId="0" borderId="2" xfId="0" applyFont="1" applyFill="1" applyBorder="1" applyAlignment="1">
      <alignment horizontal="justify" vertical="center" wrapText="1"/>
    </xf>
    <xf numFmtId="165" fontId="16" fillId="0" borderId="2" xfId="5" applyNumberFormat="1" applyFont="1" applyFill="1" applyBorder="1" applyAlignment="1">
      <alignment horizontal="center" vertical="center" wrapText="1"/>
    </xf>
    <xf numFmtId="166" fontId="40" fillId="0" borderId="0" xfId="5" applyNumberFormat="1" applyFont="1" applyBorder="1" applyAlignment="1">
      <alignment horizontal="center" vertical="center"/>
    </xf>
    <xf numFmtId="2" fontId="17" fillId="8" borderId="2" xfId="0" applyNumberFormat="1" applyFont="1" applyFill="1" applyBorder="1" applyAlignment="1">
      <alignment horizontal="center" vertical="center" wrapText="1"/>
    </xf>
    <xf numFmtId="0" fontId="16" fillId="8" borderId="2" xfId="0" applyFont="1" applyFill="1" applyBorder="1" applyAlignment="1">
      <alignment horizontal="center" vertical="center" wrapText="1"/>
    </xf>
    <xf numFmtId="166" fontId="16" fillId="0" borderId="2" xfId="5" applyNumberFormat="1" applyFont="1" applyFill="1" applyBorder="1" applyAlignment="1">
      <alignment vertical="center" wrapText="1"/>
    </xf>
    <xf numFmtId="0" fontId="16" fillId="0" borderId="2" xfId="0" applyFont="1" applyFill="1" applyBorder="1" applyAlignment="1">
      <alignment vertical="center" wrapText="1"/>
    </xf>
    <xf numFmtId="0" fontId="16" fillId="0" borderId="2" xfId="0" applyFont="1" applyBorder="1" applyAlignment="1">
      <alignment horizontal="center" vertical="center" wrapText="1"/>
    </xf>
    <xf numFmtId="165" fontId="16" fillId="0" borderId="2" xfId="5" applyNumberFormat="1" applyFont="1" applyFill="1" applyBorder="1" applyAlignment="1">
      <alignment vertical="center" wrapText="1"/>
    </xf>
    <xf numFmtId="0" fontId="16" fillId="8" borderId="1" xfId="0" applyFont="1" applyFill="1" applyBorder="1" applyAlignment="1">
      <alignment vertical="center" wrapText="1"/>
    </xf>
    <xf numFmtId="0" fontId="16" fillId="0" borderId="1" xfId="4" applyFont="1" applyFill="1" applyBorder="1" applyAlignment="1">
      <alignment horizontal="left" vertical="center" wrapText="1"/>
    </xf>
    <xf numFmtId="0" fontId="16" fillId="8" borderId="2" xfId="0" applyFont="1" applyFill="1" applyBorder="1" applyAlignment="1">
      <alignment vertical="center" wrapText="1"/>
    </xf>
    <xf numFmtId="0" fontId="8" fillId="0" borderId="2" xfId="0" applyNumberFormat="1" applyFont="1" applyBorder="1" applyAlignment="1">
      <alignment horizontal="justify" vertical="center" wrapText="1"/>
    </xf>
    <xf numFmtId="0" fontId="8" fillId="0" borderId="1" xfId="0" applyNumberFormat="1" applyFont="1" applyBorder="1" applyAlignment="1">
      <alignment horizontal="justify" vertical="center" wrapText="1"/>
    </xf>
    <xf numFmtId="2" fontId="46" fillId="9" borderId="3" xfId="0" applyNumberFormat="1" applyFont="1" applyFill="1" applyBorder="1" applyAlignment="1">
      <alignment horizontal="center" vertical="center" wrapText="1"/>
    </xf>
    <xf numFmtId="2" fontId="46" fillId="9" borderId="5" xfId="0" applyNumberFormat="1" applyFont="1" applyFill="1" applyBorder="1" applyAlignment="1">
      <alignment horizontal="center" vertical="center" wrapText="1"/>
    </xf>
    <xf numFmtId="2" fontId="46" fillId="9" borderId="2" xfId="0" applyNumberFormat="1" applyFont="1" applyFill="1" applyBorder="1" applyAlignment="1">
      <alignment horizontal="center" vertical="center" wrapText="1"/>
    </xf>
    <xf numFmtId="0" fontId="0" fillId="0" borderId="0" xfId="0" applyAlignment="1">
      <alignment horizontal="left" wrapText="1"/>
    </xf>
    <xf numFmtId="0" fontId="3" fillId="3" borderId="2" xfId="0" applyFont="1" applyFill="1" applyBorder="1" applyAlignment="1">
      <alignment horizontal="center" vertical="center" wrapText="1"/>
    </xf>
    <xf numFmtId="2" fontId="4" fillId="2" borderId="8" xfId="0" applyNumberFormat="1" applyFont="1" applyFill="1" applyBorder="1" applyAlignment="1">
      <alignment horizontal="center" vertical="center" wrapText="1"/>
    </xf>
    <xf numFmtId="0" fontId="17" fillId="0" borderId="6" xfId="0" applyFont="1" applyFill="1" applyBorder="1" applyAlignment="1">
      <alignment horizontal="center" vertical="top" wrapText="1"/>
    </xf>
    <xf numFmtId="0" fontId="16" fillId="0" borderId="0" xfId="0" applyFont="1" applyFill="1"/>
    <xf numFmtId="0" fontId="16" fillId="0" borderId="0" xfId="0" applyFont="1"/>
    <xf numFmtId="2" fontId="4" fillId="3" borderId="9" xfId="0" applyNumberFormat="1" applyFont="1" applyFill="1" applyBorder="1" applyAlignment="1">
      <alignment horizontal="center" vertical="center" wrapText="1"/>
    </xf>
    <xf numFmtId="2" fontId="17" fillId="9" borderId="2" xfId="0" applyNumberFormat="1" applyFont="1" applyFill="1" applyBorder="1" applyAlignment="1">
      <alignment horizontal="center" vertical="center" wrapText="1"/>
    </xf>
    <xf numFmtId="4" fontId="17" fillId="4" borderId="2" xfId="0" applyNumberFormat="1" applyFont="1" applyFill="1" applyBorder="1" applyAlignment="1">
      <alignment vertical="center" wrapText="1"/>
    </xf>
    <xf numFmtId="0" fontId="3" fillId="6" borderId="2" xfId="0" applyFont="1" applyFill="1" applyBorder="1" applyAlignment="1">
      <alignment vertical="center" wrapText="1"/>
    </xf>
    <xf numFmtId="43" fontId="17" fillId="3" borderId="3" xfId="5" applyFont="1" applyFill="1" applyBorder="1" applyAlignment="1">
      <alignment horizontal="left" vertical="center" wrapText="1"/>
    </xf>
    <xf numFmtId="2" fontId="17" fillId="6" borderId="2" xfId="0" applyNumberFormat="1" applyFont="1" applyFill="1" applyBorder="1" applyAlignment="1">
      <alignment horizontal="center" vertical="center" wrapText="1"/>
    </xf>
    <xf numFmtId="0" fontId="16" fillId="5" borderId="13" xfId="0" applyFont="1" applyFill="1" applyBorder="1" applyAlignment="1">
      <alignment horizontal="center" vertical="top"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13" xfId="0" applyFont="1" applyFill="1" applyBorder="1" applyAlignment="1">
      <alignment horizontal="center" vertical="top"/>
    </xf>
    <xf numFmtId="0" fontId="17" fillId="5" borderId="0" xfId="0" applyFont="1" applyFill="1" applyBorder="1" applyAlignment="1">
      <alignment vertical="center"/>
    </xf>
    <xf numFmtId="0" fontId="16" fillId="0" borderId="0" xfId="0" applyFont="1" applyBorder="1"/>
    <xf numFmtId="0" fontId="17" fillId="5" borderId="13" xfId="0" applyFont="1" applyFill="1" applyBorder="1" applyAlignment="1">
      <alignment horizontal="center" vertical="center"/>
    </xf>
    <xf numFmtId="0" fontId="17" fillId="5" borderId="0" xfId="0" applyFont="1" applyFill="1" applyBorder="1" applyAlignment="1">
      <alignment horizontal="left" vertical="center" wrapText="1"/>
    </xf>
    <xf numFmtId="0" fontId="17" fillId="5" borderId="13" xfId="0" applyNumberFormat="1" applyFont="1" applyFill="1" applyBorder="1" applyAlignment="1">
      <alignment horizontal="left" vertical="center"/>
    </xf>
    <xf numFmtId="4" fontId="16" fillId="5" borderId="0" xfId="0" applyNumberFormat="1" applyFont="1" applyFill="1" applyBorder="1" applyAlignment="1">
      <alignment horizontal="right" vertical="center" wrapText="1"/>
    </xf>
    <xf numFmtId="0" fontId="16" fillId="5" borderId="0" xfId="0" applyFont="1" applyFill="1" applyBorder="1" applyAlignment="1">
      <alignment vertical="center" wrapText="1"/>
    </xf>
    <xf numFmtId="0" fontId="16" fillId="5" borderId="14" xfId="0" applyFont="1" applyFill="1" applyBorder="1" applyAlignment="1">
      <alignment horizontal="center" vertical="center" wrapText="1"/>
    </xf>
    <xf numFmtId="0" fontId="16" fillId="0" borderId="0" xfId="0" applyFont="1" applyAlignment="1">
      <alignment vertical="center"/>
    </xf>
    <xf numFmtId="49" fontId="17" fillId="5" borderId="13" xfId="0" applyNumberFormat="1" applyFont="1" applyFill="1" applyBorder="1" applyAlignment="1">
      <alignment horizontal="center" vertical="top"/>
    </xf>
    <xf numFmtId="0" fontId="17" fillId="5" borderId="13" xfId="0" applyNumberFormat="1" applyFont="1" applyFill="1" applyBorder="1" applyAlignment="1">
      <alignment horizontal="left" vertical="top"/>
    </xf>
    <xf numFmtId="49" fontId="16" fillId="5" borderId="0" xfId="0" applyNumberFormat="1" applyFont="1" applyFill="1" applyBorder="1" applyAlignment="1">
      <alignment vertical="center" wrapText="1"/>
    </xf>
    <xf numFmtId="49" fontId="16" fillId="5" borderId="14" xfId="0" applyNumberFormat="1" applyFont="1" applyFill="1" applyBorder="1" applyAlignment="1">
      <alignment vertical="center" wrapText="1"/>
    </xf>
    <xf numFmtId="49" fontId="17" fillId="5" borderId="15" xfId="0" applyNumberFormat="1" applyFont="1" applyFill="1" applyBorder="1" applyAlignment="1">
      <alignment horizontal="center" vertical="top"/>
    </xf>
    <xf numFmtId="0" fontId="17" fillId="5" borderId="16" xfId="0" applyFont="1" applyFill="1" applyBorder="1" applyAlignment="1">
      <alignment horizontal="center" vertical="center" wrapText="1"/>
    </xf>
    <xf numFmtId="0" fontId="17" fillId="5" borderId="16" xfId="0" applyNumberFormat="1" applyFont="1" applyFill="1" applyBorder="1" applyAlignment="1">
      <alignment horizontal="left" vertical="top"/>
    </xf>
    <xf numFmtId="4" fontId="16" fillId="5" borderId="16" xfId="0" applyNumberFormat="1" applyFont="1" applyFill="1" applyBorder="1" applyAlignment="1">
      <alignment horizontal="right" vertical="center" wrapText="1"/>
    </xf>
    <xf numFmtId="0" fontId="17" fillId="5" borderId="16" xfId="0" applyFont="1" applyFill="1" applyBorder="1" applyAlignment="1">
      <alignment vertical="center"/>
    </xf>
    <xf numFmtId="49" fontId="16" fillId="5" borderId="16" xfId="0" applyNumberFormat="1" applyFont="1" applyFill="1" applyBorder="1" applyAlignment="1">
      <alignment vertical="center" wrapText="1"/>
    </xf>
    <xf numFmtId="49" fontId="16" fillId="5" borderId="17" xfId="0" applyNumberFormat="1" applyFont="1" applyFill="1" applyBorder="1" applyAlignment="1">
      <alignment vertical="center" wrapText="1"/>
    </xf>
    <xf numFmtId="0" fontId="17" fillId="0" borderId="10" xfId="0" applyNumberFormat="1" applyFont="1" applyFill="1" applyBorder="1" applyAlignment="1">
      <alignment horizontal="left" vertical="center" wrapText="1"/>
    </xf>
    <xf numFmtId="0" fontId="17" fillId="0" borderId="11" xfId="0" applyNumberFormat="1" applyFont="1" applyFill="1" applyBorder="1" applyAlignment="1">
      <alignment horizontal="left" vertical="center" wrapText="1"/>
    </xf>
    <xf numFmtId="0" fontId="17" fillId="0" borderId="12" xfId="0" applyNumberFormat="1" applyFont="1" applyFill="1" applyBorder="1" applyAlignment="1">
      <alignment horizontal="left" vertical="center" wrapText="1"/>
    </xf>
    <xf numFmtId="2" fontId="2" fillId="9" borderId="5" xfId="0" applyNumberFormat="1" applyFont="1" applyFill="1" applyBorder="1" applyAlignment="1">
      <alignment horizontal="right" vertical="center" wrapText="1"/>
    </xf>
    <xf numFmtId="2" fontId="2" fillId="9" borderId="4" xfId="0" applyNumberFormat="1" applyFont="1" applyFill="1" applyBorder="1" applyAlignment="1">
      <alignment horizontal="right" vertical="center" wrapText="1"/>
    </xf>
    <xf numFmtId="0" fontId="17" fillId="5" borderId="0"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3" xfId="0" applyNumberFormat="1" applyFont="1" applyFill="1" applyBorder="1" applyAlignment="1">
      <alignment horizontal="center" vertical="top" wrapText="1"/>
    </xf>
    <xf numFmtId="0" fontId="17" fillId="5" borderId="0" xfId="0" applyNumberFormat="1" applyFont="1" applyFill="1" applyBorder="1" applyAlignment="1">
      <alignment horizontal="center" vertical="top" wrapText="1"/>
    </xf>
    <xf numFmtId="0" fontId="17" fillId="5" borderId="14" xfId="0" applyNumberFormat="1" applyFont="1" applyFill="1" applyBorder="1" applyAlignment="1">
      <alignment horizontal="center" vertical="top" wrapText="1"/>
    </xf>
    <xf numFmtId="0" fontId="2" fillId="5" borderId="0"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3" fillId="6" borderId="3" xfId="0" applyFont="1" applyFill="1" applyBorder="1" applyAlignment="1">
      <alignment horizontal="right" vertical="center" wrapText="1"/>
    </xf>
    <xf numFmtId="0" fontId="3" fillId="6" borderId="5" xfId="0" applyFont="1" applyFill="1" applyBorder="1" applyAlignment="1">
      <alignment horizontal="right" vertical="center" wrapText="1"/>
    </xf>
    <xf numFmtId="0" fontId="3" fillId="6" borderId="4" xfId="0" applyFont="1" applyFill="1" applyBorder="1" applyAlignment="1">
      <alignment horizontal="right" vertical="center" wrapText="1"/>
    </xf>
    <xf numFmtId="0" fontId="17" fillId="3" borderId="3"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9" fillId="4" borderId="3" xfId="0" applyFont="1" applyFill="1" applyBorder="1" applyAlignment="1">
      <alignment horizontal="right" vertical="center"/>
    </xf>
    <xf numFmtId="0" fontId="9" fillId="4" borderId="5" xfId="0" applyFont="1" applyFill="1" applyBorder="1" applyAlignment="1">
      <alignment horizontal="right" vertical="center"/>
    </xf>
    <xf numFmtId="0" fontId="7" fillId="6" borderId="3" xfId="0" applyFont="1" applyFill="1" applyBorder="1" applyAlignment="1">
      <alignment horizontal="left" vertical="center"/>
    </xf>
    <xf numFmtId="0" fontId="7" fillId="6" borderId="5" xfId="0" applyFont="1" applyFill="1" applyBorder="1" applyAlignment="1">
      <alignment horizontal="left" vertical="center"/>
    </xf>
    <xf numFmtId="0" fontId="7" fillId="6" borderId="4" xfId="0" applyFont="1" applyFill="1" applyBorder="1" applyAlignment="1">
      <alignment horizontal="left" vertical="center"/>
    </xf>
    <xf numFmtId="0" fontId="9" fillId="4" borderId="4" xfId="0" applyFont="1" applyFill="1" applyBorder="1" applyAlignment="1">
      <alignment horizontal="righ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8">
    <cellStyle name="Millares" xfId="5" builtinId="3"/>
    <cellStyle name="Millares 2" xfId="1"/>
    <cellStyle name="Moneda 2" xfId="2"/>
    <cellStyle name="Normal" xfId="0" builtinId="0"/>
    <cellStyle name="Normal 2" xfId="4"/>
    <cellStyle name="Normal 2 2" xfId="7"/>
    <cellStyle name="Normal 3" xfId="6"/>
    <cellStyle name="Normal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182218</xdr:colOff>
      <xdr:row>0</xdr:row>
      <xdr:rowOff>69988</xdr:rowOff>
    </xdr:from>
    <xdr:ext cx="733425" cy="1304925"/>
    <xdr:pic>
      <xdr:nvPicPr>
        <xdr:cNvPr id="3" name="2 Imagen"/>
        <xdr:cNvPicPr>
          <a:picLocks/>
        </xdr:cNvPicPr>
      </xdr:nvPicPr>
      <xdr:blipFill rotWithShape="1">
        <a:blip xmlns:r="http://schemas.openxmlformats.org/officeDocument/2006/relationships" r:embed="rId1" cstate="print"/>
        <a:srcRect r="87650"/>
        <a:stretch/>
      </xdr:blipFill>
      <xdr:spPr>
        <a:xfrm>
          <a:off x="182218" y="260488"/>
          <a:ext cx="733425" cy="13049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tabSelected="1" topLeftCell="B280" zoomScale="115" zoomScaleNormal="115" zoomScaleSheetLayoutView="75" workbookViewId="0">
      <selection activeCell="H291" sqref="H291"/>
    </sheetView>
  </sheetViews>
  <sheetFormatPr baseColWidth="10" defaultColWidth="14" defaultRowHeight="15" x14ac:dyDescent="0.25"/>
  <cols>
    <col min="1" max="1" width="6.5703125" hidden="1" customWidth="1"/>
    <col min="2" max="2" width="6.7109375" style="1" customWidth="1"/>
    <col min="3" max="3" width="67" customWidth="1"/>
    <col min="4" max="4" width="9.7109375" style="56" customWidth="1"/>
    <col min="5" max="5" width="12.140625" style="72" customWidth="1"/>
    <col min="6" max="6" width="13" customWidth="1"/>
    <col min="7" max="7" width="10.42578125" customWidth="1"/>
    <col min="8" max="8" width="36.85546875" customWidth="1"/>
  </cols>
  <sheetData>
    <row r="1" spans="1:14" s="162" customFormat="1" x14ac:dyDescent="0.2">
      <c r="A1" s="169"/>
      <c r="B1" s="171"/>
      <c r="C1" s="198" t="s">
        <v>422</v>
      </c>
      <c r="D1" s="198"/>
      <c r="E1" s="198"/>
      <c r="F1" s="198"/>
      <c r="G1" s="199"/>
    </row>
    <row r="2" spans="1:14" s="162" customFormat="1" ht="28.5" customHeight="1" x14ac:dyDescent="0.2">
      <c r="A2" s="169"/>
      <c r="B2" s="170"/>
      <c r="C2" s="198" t="s">
        <v>423</v>
      </c>
      <c r="D2" s="198"/>
      <c r="E2" s="198"/>
      <c r="F2" s="198"/>
      <c r="G2" s="199"/>
    </row>
    <row r="3" spans="1:14" s="162" customFormat="1" ht="30.75" customHeight="1" x14ac:dyDescent="0.2">
      <c r="A3" s="169"/>
      <c r="B3" s="170"/>
      <c r="C3" s="198" t="s">
        <v>424</v>
      </c>
      <c r="D3" s="198"/>
      <c r="E3" s="198"/>
      <c r="F3" s="198"/>
      <c r="G3" s="199"/>
    </row>
    <row r="4" spans="1:14" s="162" customFormat="1" ht="18" x14ac:dyDescent="0.2">
      <c r="A4" s="169"/>
      <c r="B4" s="170"/>
      <c r="C4" s="203" t="s">
        <v>425</v>
      </c>
      <c r="D4" s="203"/>
      <c r="E4" s="203"/>
      <c r="F4" s="203"/>
      <c r="G4" s="204"/>
    </row>
    <row r="5" spans="1:14" s="162" customFormat="1" ht="22.5" customHeight="1" x14ac:dyDescent="0.2">
      <c r="A5" s="169"/>
      <c r="B5" s="170"/>
      <c r="C5" s="198" t="s">
        <v>426</v>
      </c>
      <c r="D5" s="198"/>
      <c r="E5" s="198"/>
      <c r="F5" s="198"/>
      <c r="G5" s="199"/>
    </row>
    <row r="6" spans="1:14" s="162" customFormat="1" ht="31.5" customHeight="1" x14ac:dyDescent="0.2">
      <c r="A6" s="172"/>
      <c r="B6" s="173"/>
      <c r="C6" s="200" t="s">
        <v>429</v>
      </c>
      <c r="D6" s="201"/>
      <c r="E6" s="201"/>
      <c r="F6" s="201"/>
      <c r="G6" s="202"/>
      <c r="H6" s="174"/>
    </row>
    <row r="7" spans="1:14" s="181" customFormat="1" ht="26.25" customHeight="1" x14ac:dyDescent="0.25">
      <c r="A7" s="175"/>
      <c r="B7" s="176"/>
      <c r="C7" s="177" t="s">
        <v>427</v>
      </c>
      <c r="D7" s="178"/>
      <c r="E7" s="173"/>
      <c r="F7" s="179"/>
      <c r="G7" s="180"/>
    </row>
    <row r="8" spans="1:14" s="162" customFormat="1" x14ac:dyDescent="0.2">
      <c r="A8" s="182"/>
      <c r="B8" s="170"/>
      <c r="C8" s="183" t="s">
        <v>428</v>
      </c>
      <c r="D8" s="178"/>
      <c r="E8" s="173"/>
      <c r="F8" s="184"/>
      <c r="G8" s="185"/>
    </row>
    <row r="9" spans="1:14" s="162" customFormat="1" ht="15.75" thickBot="1" x14ac:dyDescent="0.25">
      <c r="A9" s="186"/>
      <c r="B9" s="187"/>
      <c r="C9" s="188"/>
      <c r="D9" s="189"/>
      <c r="E9" s="190"/>
      <c r="F9" s="191"/>
      <c r="G9" s="192"/>
    </row>
    <row r="10" spans="1:14" s="1" customFormat="1" ht="26.25" customHeight="1" x14ac:dyDescent="0.25">
      <c r="A10" s="78" t="s">
        <v>0</v>
      </c>
      <c r="B10" s="78"/>
      <c r="C10" s="17" t="s">
        <v>1</v>
      </c>
      <c r="D10" s="57" t="s">
        <v>2</v>
      </c>
      <c r="E10" s="70" t="s">
        <v>3</v>
      </c>
      <c r="F10" s="19" t="s">
        <v>4</v>
      </c>
      <c r="G10" s="18" t="s">
        <v>5</v>
      </c>
      <c r="K10"/>
      <c r="L10"/>
      <c r="M10"/>
      <c r="N10"/>
    </row>
    <row r="11" spans="1:14" s="1" customFormat="1" ht="18" x14ac:dyDescent="0.25">
      <c r="A11" s="34">
        <v>1</v>
      </c>
      <c r="B11" s="127">
        <v>1</v>
      </c>
      <c r="C11" s="213" t="s">
        <v>15</v>
      </c>
      <c r="D11" s="214"/>
      <c r="E11" s="214"/>
      <c r="F11" s="214"/>
      <c r="G11" s="215"/>
      <c r="K11"/>
      <c r="L11"/>
      <c r="M11"/>
      <c r="N11"/>
    </row>
    <row r="12" spans="1:14" s="1" customFormat="1" ht="114.75" x14ac:dyDescent="0.25">
      <c r="A12" s="4">
        <v>1.1000000000000001</v>
      </c>
      <c r="B12" s="4">
        <v>1.1000000000000001</v>
      </c>
      <c r="C12" s="12" t="s">
        <v>190</v>
      </c>
      <c r="D12" s="58" t="s">
        <v>19</v>
      </c>
      <c r="E12" s="71">
        <v>1</v>
      </c>
      <c r="F12" s="47"/>
      <c r="G12" s="46">
        <f>SUM(E12*F12)</f>
        <v>0</v>
      </c>
    </row>
    <row r="13" spans="1:14" s="2" customFormat="1" ht="57.75" x14ac:dyDescent="0.25">
      <c r="A13" s="35">
        <v>1.2</v>
      </c>
      <c r="B13" s="35">
        <v>1.2</v>
      </c>
      <c r="C13" s="85" t="s">
        <v>191</v>
      </c>
      <c r="D13" s="59" t="s">
        <v>2</v>
      </c>
      <c r="E13" s="59">
        <v>1</v>
      </c>
      <c r="F13" s="47"/>
      <c r="G13" s="46">
        <f t="shared" ref="G13:G20" si="0">SUM(E13*F13)</f>
        <v>0</v>
      </c>
    </row>
    <row r="14" spans="1:14" s="1" customFormat="1" ht="53.25" customHeight="1" x14ac:dyDescent="0.25">
      <c r="A14" s="35">
        <v>1.3</v>
      </c>
      <c r="B14" s="4">
        <v>1.3</v>
      </c>
      <c r="C14" s="85" t="s">
        <v>192</v>
      </c>
      <c r="D14" s="61" t="s">
        <v>2</v>
      </c>
      <c r="E14" s="59">
        <v>2</v>
      </c>
      <c r="F14" s="47"/>
      <c r="G14" s="46">
        <f t="shared" si="0"/>
        <v>0</v>
      </c>
    </row>
    <row r="15" spans="1:14" s="1" customFormat="1" ht="61.5" customHeight="1" x14ac:dyDescent="0.25">
      <c r="A15" s="35">
        <v>1.4</v>
      </c>
      <c r="B15" s="35">
        <v>1.4</v>
      </c>
      <c r="C15" s="36" t="s">
        <v>193</v>
      </c>
      <c r="D15" s="60" t="s">
        <v>6</v>
      </c>
      <c r="E15" s="59">
        <v>362</v>
      </c>
      <c r="F15" s="47"/>
      <c r="G15" s="46">
        <f t="shared" si="0"/>
        <v>0</v>
      </c>
    </row>
    <row r="16" spans="1:14" s="1" customFormat="1" ht="85.5" customHeight="1" x14ac:dyDescent="0.25">
      <c r="A16" s="35">
        <v>1.5</v>
      </c>
      <c r="B16" s="4">
        <v>1.5</v>
      </c>
      <c r="C16" s="12" t="s">
        <v>194</v>
      </c>
      <c r="D16" s="61" t="s">
        <v>2</v>
      </c>
      <c r="E16" s="59">
        <v>1</v>
      </c>
      <c r="F16" s="47"/>
      <c r="G16" s="46">
        <f t="shared" si="0"/>
        <v>0</v>
      </c>
      <c r="I16" s="20"/>
    </row>
    <row r="17" spans="1:9" s="1" customFormat="1" ht="34.5" customHeight="1" x14ac:dyDescent="0.25">
      <c r="A17" s="35">
        <v>1.6</v>
      </c>
      <c r="B17" s="4">
        <v>1.6</v>
      </c>
      <c r="C17" s="12" t="s">
        <v>195</v>
      </c>
      <c r="D17" s="61" t="s">
        <v>6</v>
      </c>
      <c r="E17" s="59">
        <v>15</v>
      </c>
      <c r="F17" s="47"/>
      <c r="G17" s="46">
        <f t="shared" si="0"/>
        <v>0</v>
      </c>
      <c r="I17" s="20"/>
    </row>
    <row r="18" spans="1:9" s="20" customFormat="1" ht="52.5" customHeight="1" x14ac:dyDescent="0.25">
      <c r="A18" s="35">
        <v>1.7</v>
      </c>
      <c r="B18" s="35">
        <v>1.7</v>
      </c>
      <c r="C18" s="12" t="s">
        <v>171</v>
      </c>
      <c r="D18" s="61" t="s">
        <v>6</v>
      </c>
      <c r="E18" s="59">
        <v>20</v>
      </c>
      <c r="F18" s="47"/>
      <c r="G18" s="46">
        <f t="shared" si="0"/>
        <v>0</v>
      </c>
    </row>
    <row r="19" spans="1:9" s="1" customFormat="1" ht="56.25" customHeight="1" x14ac:dyDescent="0.25">
      <c r="A19" s="35">
        <v>1.8</v>
      </c>
      <c r="B19" s="4">
        <v>1.8</v>
      </c>
      <c r="C19" s="12" t="s">
        <v>196</v>
      </c>
      <c r="D19" s="61" t="s">
        <v>2</v>
      </c>
      <c r="E19" s="59">
        <v>1</v>
      </c>
      <c r="F19" s="47"/>
      <c r="G19" s="46">
        <f t="shared" si="0"/>
        <v>0</v>
      </c>
      <c r="I19" s="20"/>
    </row>
    <row r="20" spans="1:9" s="20" customFormat="1" ht="72" customHeight="1" x14ac:dyDescent="0.25">
      <c r="A20" s="35">
        <v>1.9</v>
      </c>
      <c r="B20" s="35">
        <v>1.9</v>
      </c>
      <c r="C20" s="12" t="s">
        <v>197</v>
      </c>
      <c r="D20" s="61" t="s">
        <v>6</v>
      </c>
      <c r="E20" s="59">
        <v>370</v>
      </c>
      <c r="F20" s="47"/>
      <c r="G20" s="46">
        <f t="shared" si="0"/>
        <v>0</v>
      </c>
    </row>
    <row r="21" spans="1:9" s="20" customFormat="1" ht="31.5" customHeight="1" x14ac:dyDescent="0.25">
      <c r="A21" s="83">
        <v>1.1000000000000001</v>
      </c>
      <c r="B21" s="15">
        <v>1.1000000000000001</v>
      </c>
      <c r="C21" s="12" t="s">
        <v>379</v>
      </c>
      <c r="D21" s="58" t="s">
        <v>19</v>
      </c>
      <c r="E21" s="59">
        <v>1</v>
      </c>
      <c r="F21" s="47"/>
      <c r="G21" s="46">
        <f t="shared" ref="G21" si="1">SUM(E21*F21)</f>
        <v>0</v>
      </c>
    </row>
    <row r="22" spans="1:9" ht="22.5" customHeight="1" x14ac:dyDescent="0.25">
      <c r="A22" s="211" t="s">
        <v>8</v>
      </c>
      <c r="B22" s="212"/>
      <c r="C22" s="212"/>
      <c r="D22" s="212"/>
      <c r="E22" s="212"/>
      <c r="F22" s="216"/>
      <c r="G22" s="48">
        <f>SUM(G12:G21)</f>
        <v>0</v>
      </c>
    </row>
    <row r="23" spans="1:9" ht="21.75" customHeight="1" x14ac:dyDescent="0.25">
      <c r="A23" s="34">
        <v>2</v>
      </c>
      <c r="B23" s="127">
        <v>2</v>
      </c>
      <c r="C23" s="213" t="s">
        <v>163</v>
      </c>
      <c r="D23" s="214"/>
      <c r="E23" s="214"/>
      <c r="F23" s="214"/>
      <c r="G23" s="215"/>
    </row>
    <row r="24" spans="1:9" s="1" customFormat="1" ht="21.75" customHeight="1" x14ac:dyDescent="0.25">
      <c r="A24" s="33">
        <v>2.1</v>
      </c>
      <c r="B24" s="126">
        <v>2.1</v>
      </c>
      <c r="C24" s="217" t="s">
        <v>21</v>
      </c>
      <c r="D24" s="218"/>
      <c r="E24" s="218"/>
      <c r="F24" s="218"/>
      <c r="G24" s="219"/>
    </row>
    <row r="25" spans="1:9" s="1" customFormat="1" ht="29.25" x14ac:dyDescent="0.25">
      <c r="A25" s="9" t="s">
        <v>85</v>
      </c>
      <c r="B25" s="9" t="s">
        <v>85</v>
      </c>
      <c r="C25" s="37" t="s">
        <v>185</v>
      </c>
      <c r="D25" s="61" t="s">
        <v>7</v>
      </c>
      <c r="E25" s="59">
        <v>146</v>
      </c>
      <c r="F25" s="8"/>
      <c r="G25" s="46">
        <f>SUM(E25*F25)</f>
        <v>0</v>
      </c>
    </row>
    <row r="26" spans="1:9" s="1" customFormat="1" ht="47.25" customHeight="1" x14ac:dyDescent="0.25">
      <c r="A26" s="35" t="s">
        <v>86</v>
      </c>
      <c r="B26" s="35" t="s">
        <v>86</v>
      </c>
      <c r="C26" s="37" t="s">
        <v>198</v>
      </c>
      <c r="D26" s="61" t="s">
        <v>17</v>
      </c>
      <c r="E26" s="59">
        <v>68</v>
      </c>
      <c r="F26" s="7"/>
      <c r="G26" s="46">
        <f t="shared" ref="G26:G53" si="2">SUM(E26*F26)</f>
        <v>0</v>
      </c>
    </row>
    <row r="27" spans="1:9" s="1" customFormat="1" ht="30" customHeight="1" x14ac:dyDescent="0.25">
      <c r="A27" s="9" t="s">
        <v>87</v>
      </c>
      <c r="B27" s="9" t="s">
        <v>87</v>
      </c>
      <c r="C27" s="82" t="s">
        <v>330</v>
      </c>
      <c r="D27" s="61" t="s">
        <v>6</v>
      </c>
      <c r="E27" s="59">
        <v>40</v>
      </c>
      <c r="F27" s="7"/>
      <c r="G27" s="46">
        <f t="shared" si="2"/>
        <v>0</v>
      </c>
    </row>
    <row r="28" spans="1:9" s="1" customFormat="1" ht="29.25" x14ac:dyDescent="0.25">
      <c r="A28" s="35" t="s">
        <v>88</v>
      </c>
      <c r="B28" s="35" t="s">
        <v>88</v>
      </c>
      <c r="C28" s="82" t="s">
        <v>385</v>
      </c>
      <c r="D28" s="61" t="s">
        <v>6</v>
      </c>
      <c r="E28" s="59">
        <v>4</v>
      </c>
      <c r="F28" s="7"/>
      <c r="G28" s="46">
        <f t="shared" si="2"/>
        <v>0</v>
      </c>
    </row>
    <row r="29" spans="1:9" s="1" customFormat="1" ht="69.75" customHeight="1" x14ac:dyDescent="0.25">
      <c r="A29" s="9" t="s">
        <v>89</v>
      </c>
      <c r="B29" s="9" t="s">
        <v>89</v>
      </c>
      <c r="C29" s="21" t="s">
        <v>23</v>
      </c>
      <c r="D29" s="61" t="s">
        <v>7</v>
      </c>
      <c r="E29" s="59">
        <v>134</v>
      </c>
      <c r="F29" s="8"/>
      <c r="G29" s="46">
        <f t="shared" si="2"/>
        <v>0</v>
      </c>
    </row>
    <row r="30" spans="1:9" s="1" customFormat="1" ht="36" customHeight="1" x14ac:dyDescent="0.25">
      <c r="A30" s="35" t="s">
        <v>90</v>
      </c>
      <c r="B30" s="9" t="s">
        <v>90</v>
      </c>
      <c r="C30" s="37" t="s">
        <v>199</v>
      </c>
      <c r="D30" s="58" t="s">
        <v>6</v>
      </c>
      <c r="E30" s="59">
        <v>111.8</v>
      </c>
      <c r="F30" s="8"/>
      <c r="G30" s="46">
        <f t="shared" si="2"/>
        <v>0</v>
      </c>
    </row>
    <row r="31" spans="1:9" s="1" customFormat="1" ht="30" x14ac:dyDescent="0.25">
      <c r="A31" s="9" t="s">
        <v>91</v>
      </c>
      <c r="B31" s="35" t="s">
        <v>91</v>
      </c>
      <c r="C31" s="12" t="s">
        <v>380</v>
      </c>
      <c r="D31" s="58" t="s">
        <v>7</v>
      </c>
      <c r="E31" s="59">
        <v>134</v>
      </c>
      <c r="F31" s="8"/>
      <c r="G31" s="46">
        <f t="shared" si="2"/>
        <v>0</v>
      </c>
    </row>
    <row r="32" spans="1:9" s="1" customFormat="1" ht="51" customHeight="1" x14ac:dyDescent="0.25">
      <c r="A32" s="9" t="s">
        <v>92</v>
      </c>
      <c r="B32" s="9" t="s">
        <v>92</v>
      </c>
      <c r="C32" s="12" t="s">
        <v>383</v>
      </c>
      <c r="D32" s="58" t="s">
        <v>7</v>
      </c>
      <c r="E32" s="59">
        <v>130</v>
      </c>
      <c r="F32" s="8"/>
      <c r="G32" s="46">
        <f t="shared" si="2"/>
        <v>0</v>
      </c>
    </row>
    <row r="33" spans="1:10" s="1" customFormat="1" ht="51.75" customHeight="1" x14ac:dyDescent="0.25">
      <c r="A33" s="35" t="s">
        <v>93</v>
      </c>
      <c r="B33" s="35" t="s">
        <v>93</v>
      </c>
      <c r="C33" s="12" t="s">
        <v>382</v>
      </c>
      <c r="D33" s="58" t="s">
        <v>7</v>
      </c>
      <c r="E33" s="59">
        <v>63</v>
      </c>
      <c r="F33" s="8"/>
      <c r="G33" s="46">
        <f t="shared" si="2"/>
        <v>0</v>
      </c>
    </row>
    <row r="34" spans="1:10" s="1" customFormat="1" ht="52.5" customHeight="1" x14ac:dyDescent="0.25">
      <c r="A34" s="9" t="s">
        <v>94</v>
      </c>
      <c r="B34" s="9" t="s">
        <v>94</v>
      </c>
      <c r="C34" s="12" t="s">
        <v>384</v>
      </c>
      <c r="D34" s="58" t="s">
        <v>7</v>
      </c>
      <c r="E34" s="59">
        <v>38.799999999999997</v>
      </c>
      <c r="F34" s="8"/>
      <c r="G34" s="46">
        <f t="shared" si="2"/>
        <v>0</v>
      </c>
    </row>
    <row r="35" spans="1:10" s="1" customFormat="1" ht="36" customHeight="1" x14ac:dyDescent="0.25">
      <c r="A35" s="35" t="s">
        <v>95</v>
      </c>
      <c r="B35" s="35" t="s">
        <v>95</v>
      </c>
      <c r="C35" s="39" t="s">
        <v>120</v>
      </c>
      <c r="D35" s="58" t="s">
        <v>7</v>
      </c>
      <c r="E35" s="59">
        <v>27</v>
      </c>
      <c r="F35" s="8"/>
      <c r="G35" s="46">
        <f t="shared" si="2"/>
        <v>0</v>
      </c>
    </row>
    <row r="36" spans="1:10" s="1" customFormat="1" ht="35.25" customHeight="1" x14ac:dyDescent="0.25">
      <c r="A36" s="9" t="s">
        <v>96</v>
      </c>
      <c r="B36" s="9" t="s">
        <v>96</v>
      </c>
      <c r="C36" s="38" t="s">
        <v>60</v>
      </c>
      <c r="D36" s="61" t="s">
        <v>17</v>
      </c>
      <c r="E36" s="59">
        <v>43</v>
      </c>
      <c r="F36" s="8"/>
      <c r="G36" s="46">
        <f t="shared" si="2"/>
        <v>0</v>
      </c>
    </row>
    <row r="37" spans="1:10" s="1" customFormat="1" ht="41.25" customHeight="1" x14ac:dyDescent="0.25">
      <c r="A37" s="35" t="s">
        <v>97</v>
      </c>
      <c r="B37" s="35" t="s">
        <v>97</v>
      </c>
      <c r="C37" s="31" t="s">
        <v>200</v>
      </c>
      <c r="D37" s="61" t="s">
        <v>6</v>
      </c>
      <c r="E37" s="59">
        <v>214</v>
      </c>
      <c r="F37" s="8"/>
      <c r="G37" s="46">
        <f t="shared" si="2"/>
        <v>0</v>
      </c>
    </row>
    <row r="38" spans="1:10" s="1" customFormat="1" ht="42.75" customHeight="1" x14ac:dyDescent="0.25">
      <c r="A38" s="9" t="s">
        <v>98</v>
      </c>
      <c r="B38" s="9" t="s">
        <v>98</v>
      </c>
      <c r="C38" s="38" t="s">
        <v>201</v>
      </c>
      <c r="D38" s="61" t="s">
        <v>6</v>
      </c>
      <c r="E38" s="59">
        <v>68</v>
      </c>
      <c r="F38" s="7"/>
      <c r="G38" s="46">
        <f t="shared" si="2"/>
        <v>0</v>
      </c>
      <c r="H38" s="6"/>
    </row>
    <row r="39" spans="1:10" s="1" customFormat="1" ht="57.75" customHeight="1" x14ac:dyDescent="0.25">
      <c r="A39" s="9" t="s">
        <v>99</v>
      </c>
      <c r="B39" s="9" t="s">
        <v>99</v>
      </c>
      <c r="C39" s="37" t="s">
        <v>202</v>
      </c>
      <c r="D39" s="58" t="s">
        <v>6</v>
      </c>
      <c r="E39" s="59">
        <v>72</v>
      </c>
      <c r="F39" s="8"/>
      <c r="G39" s="46">
        <f t="shared" si="2"/>
        <v>0</v>
      </c>
      <c r="H39" s="6"/>
    </row>
    <row r="40" spans="1:10" s="1" customFormat="1" ht="56.25" customHeight="1" x14ac:dyDescent="0.25">
      <c r="A40" s="35" t="s">
        <v>100</v>
      </c>
      <c r="B40" s="35" t="s">
        <v>100</v>
      </c>
      <c r="C40" s="37" t="s">
        <v>203</v>
      </c>
      <c r="D40" s="58" t="s">
        <v>6</v>
      </c>
      <c r="E40" s="59">
        <v>108</v>
      </c>
      <c r="F40" s="8"/>
      <c r="G40" s="46">
        <f t="shared" si="2"/>
        <v>0</v>
      </c>
      <c r="H40" s="6"/>
    </row>
    <row r="41" spans="1:10" s="1" customFormat="1" ht="58.5" customHeight="1" x14ac:dyDescent="0.25">
      <c r="A41" s="9" t="s">
        <v>101</v>
      </c>
      <c r="B41" s="9" t="s">
        <v>101</v>
      </c>
      <c r="C41" s="21" t="s">
        <v>204</v>
      </c>
      <c r="D41" s="61" t="s">
        <v>6</v>
      </c>
      <c r="E41" s="59">
        <v>400</v>
      </c>
      <c r="F41" s="7"/>
      <c r="G41" s="46">
        <f t="shared" si="2"/>
        <v>0</v>
      </c>
      <c r="H41" s="6"/>
    </row>
    <row r="42" spans="1:10" s="1" customFormat="1" ht="41.25" customHeight="1" x14ac:dyDescent="0.25">
      <c r="A42" s="35" t="s">
        <v>102</v>
      </c>
      <c r="B42" s="9" t="s">
        <v>102</v>
      </c>
      <c r="C42" s="21" t="s">
        <v>237</v>
      </c>
      <c r="D42" s="61" t="s">
        <v>7</v>
      </c>
      <c r="E42" s="59">
        <v>54</v>
      </c>
      <c r="F42" s="7"/>
      <c r="G42" s="46">
        <f t="shared" si="2"/>
        <v>0</v>
      </c>
      <c r="H42" s="6"/>
    </row>
    <row r="43" spans="1:10" s="1" customFormat="1" ht="45.75" customHeight="1" x14ac:dyDescent="0.25">
      <c r="A43" s="9" t="s">
        <v>103</v>
      </c>
      <c r="B43" s="35" t="s">
        <v>103</v>
      </c>
      <c r="C43" s="21" t="s">
        <v>238</v>
      </c>
      <c r="D43" s="61" t="s">
        <v>7</v>
      </c>
      <c r="E43" s="59">
        <v>22</v>
      </c>
      <c r="F43" s="8"/>
      <c r="G43" s="46">
        <f t="shared" si="2"/>
        <v>0</v>
      </c>
      <c r="H43" s="6"/>
    </row>
    <row r="44" spans="1:10" s="1" customFormat="1" ht="48" customHeight="1" x14ac:dyDescent="0.25">
      <c r="A44" s="35" t="s">
        <v>104</v>
      </c>
      <c r="B44" s="9" t="s">
        <v>104</v>
      </c>
      <c r="C44" s="12" t="s">
        <v>186</v>
      </c>
      <c r="D44" s="58" t="s">
        <v>7</v>
      </c>
      <c r="E44" s="59">
        <v>38</v>
      </c>
      <c r="F44" s="8"/>
      <c r="G44" s="46">
        <f t="shared" si="2"/>
        <v>0</v>
      </c>
      <c r="H44" s="6"/>
    </row>
    <row r="45" spans="1:10" s="1" customFormat="1" ht="42.75" customHeight="1" x14ac:dyDescent="0.25">
      <c r="A45" s="9" t="s">
        <v>105</v>
      </c>
      <c r="B45" s="9" t="s">
        <v>105</v>
      </c>
      <c r="C45" s="12" t="s">
        <v>153</v>
      </c>
      <c r="D45" s="58" t="s">
        <v>7</v>
      </c>
      <c r="E45" s="59">
        <v>94.2</v>
      </c>
      <c r="F45" s="8"/>
      <c r="G45" s="46">
        <f t="shared" si="2"/>
        <v>0</v>
      </c>
      <c r="H45" s="6"/>
    </row>
    <row r="46" spans="1:10" s="1" customFormat="1" ht="42" customHeight="1" x14ac:dyDescent="0.25">
      <c r="A46" s="35" t="s">
        <v>106</v>
      </c>
      <c r="B46" s="35" t="s">
        <v>106</v>
      </c>
      <c r="C46" s="12" t="s">
        <v>240</v>
      </c>
      <c r="D46" s="58" t="s">
        <v>7</v>
      </c>
      <c r="E46" s="59">
        <v>38</v>
      </c>
      <c r="F46" s="8"/>
      <c r="G46" s="46">
        <f t="shared" si="2"/>
        <v>0</v>
      </c>
      <c r="H46" s="6"/>
    </row>
    <row r="47" spans="1:10" s="1" customFormat="1" ht="55.5" customHeight="1" x14ac:dyDescent="0.25">
      <c r="A47" s="9" t="s">
        <v>234</v>
      </c>
      <c r="B47" s="9" t="s">
        <v>234</v>
      </c>
      <c r="C47" s="12" t="s">
        <v>337</v>
      </c>
      <c r="D47" s="61" t="s">
        <v>2</v>
      </c>
      <c r="E47" s="59">
        <v>2</v>
      </c>
      <c r="F47" s="8"/>
      <c r="G47" s="46">
        <f t="shared" si="2"/>
        <v>0</v>
      </c>
    </row>
    <row r="48" spans="1:10" ht="37.5" customHeight="1" x14ac:dyDescent="0.25">
      <c r="A48" s="35" t="s">
        <v>235</v>
      </c>
      <c r="B48" s="35" t="s">
        <v>235</v>
      </c>
      <c r="C48" s="38" t="s">
        <v>24</v>
      </c>
      <c r="D48" s="61" t="s">
        <v>6</v>
      </c>
      <c r="E48" s="59">
        <v>220</v>
      </c>
      <c r="F48" s="7"/>
      <c r="G48" s="46">
        <f t="shared" si="2"/>
        <v>0</v>
      </c>
      <c r="I48" s="2"/>
      <c r="J48" s="5"/>
    </row>
    <row r="49" spans="1:7" ht="45" customHeight="1" x14ac:dyDescent="0.25">
      <c r="A49" s="9" t="s">
        <v>236</v>
      </c>
      <c r="B49" s="9" t="s">
        <v>236</v>
      </c>
      <c r="C49" s="38" t="s">
        <v>25</v>
      </c>
      <c r="D49" s="61" t="s">
        <v>6</v>
      </c>
      <c r="E49" s="59">
        <v>228</v>
      </c>
      <c r="F49" s="7"/>
      <c r="G49" s="46">
        <f t="shared" si="2"/>
        <v>0</v>
      </c>
    </row>
    <row r="50" spans="1:7" s="1" customFormat="1" ht="29.25" customHeight="1" x14ac:dyDescent="0.25">
      <c r="A50" s="35" t="s">
        <v>239</v>
      </c>
      <c r="B50" s="9" t="s">
        <v>239</v>
      </c>
      <c r="C50" s="11" t="s">
        <v>154</v>
      </c>
      <c r="D50" s="62" t="s">
        <v>7</v>
      </c>
      <c r="E50" s="59">
        <v>242</v>
      </c>
      <c r="F50" s="8"/>
      <c r="G50" s="46">
        <f t="shared" si="2"/>
        <v>0</v>
      </c>
    </row>
    <row r="51" spans="1:7" s="1" customFormat="1" ht="43.5" x14ac:dyDescent="0.25">
      <c r="A51" s="35"/>
      <c r="B51" s="35" t="s">
        <v>241</v>
      </c>
      <c r="C51" s="11" t="s">
        <v>205</v>
      </c>
      <c r="D51" s="61" t="s">
        <v>6</v>
      </c>
      <c r="E51" s="59">
        <v>12.3</v>
      </c>
      <c r="F51" s="8"/>
      <c r="G51" s="46"/>
    </row>
    <row r="52" spans="1:7" s="1" customFormat="1" ht="29.25" x14ac:dyDescent="0.25">
      <c r="A52" s="35"/>
      <c r="B52" s="9" t="s">
        <v>370</v>
      </c>
      <c r="C52" s="11" t="s">
        <v>371</v>
      </c>
      <c r="D52" s="61" t="s">
        <v>7</v>
      </c>
      <c r="E52" s="59">
        <v>82</v>
      </c>
      <c r="F52" s="8"/>
      <c r="G52" s="46"/>
    </row>
    <row r="53" spans="1:7" s="1" customFormat="1" ht="29.25" x14ac:dyDescent="0.25">
      <c r="A53" s="9" t="s">
        <v>241</v>
      </c>
      <c r="B53" s="35" t="s">
        <v>375</v>
      </c>
      <c r="C53" s="31" t="s">
        <v>378</v>
      </c>
      <c r="D53" s="131" t="s">
        <v>7</v>
      </c>
      <c r="E53" s="59">
        <v>16</v>
      </c>
      <c r="F53" s="8"/>
      <c r="G53" s="46">
        <f t="shared" si="2"/>
        <v>0</v>
      </c>
    </row>
    <row r="54" spans="1:7" s="1" customFormat="1" ht="18" customHeight="1" x14ac:dyDescent="0.25">
      <c r="A54" s="211" t="s">
        <v>84</v>
      </c>
      <c r="B54" s="212"/>
      <c r="C54" s="212"/>
      <c r="D54" s="212"/>
      <c r="E54" s="212"/>
      <c r="F54" s="216"/>
      <c r="G54" s="48">
        <f>SUM(G25:G53)</f>
        <v>0</v>
      </c>
    </row>
    <row r="55" spans="1:7" ht="20.25" customHeight="1" x14ac:dyDescent="0.25">
      <c r="A55" s="76">
        <v>2.2000000000000002</v>
      </c>
      <c r="B55" s="126">
        <v>2.2000000000000002</v>
      </c>
      <c r="C55" s="217" t="s">
        <v>9</v>
      </c>
      <c r="D55" s="218"/>
      <c r="E55" s="218"/>
      <c r="F55" s="218"/>
      <c r="G55" s="219"/>
    </row>
    <row r="56" spans="1:7" s="1" customFormat="1" ht="51" customHeight="1" x14ac:dyDescent="0.25">
      <c r="A56" s="9" t="s">
        <v>26</v>
      </c>
      <c r="B56" s="9" t="s">
        <v>26</v>
      </c>
      <c r="C56" s="31" t="s">
        <v>155</v>
      </c>
      <c r="D56" s="63" t="s">
        <v>6</v>
      </c>
      <c r="E56" s="59">
        <v>62</v>
      </c>
      <c r="F56" s="7"/>
      <c r="G56" s="46">
        <f t="shared" ref="G56:G62" si="3">SUM(E56*F56)</f>
        <v>0</v>
      </c>
    </row>
    <row r="57" spans="1:7" s="1" customFormat="1" ht="36.75" customHeight="1" x14ac:dyDescent="0.25">
      <c r="A57" s="9" t="s">
        <v>27</v>
      </c>
      <c r="B57" s="9" t="s">
        <v>27</v>
      </c>
      <c r="C57" s="31" t="s">
        <v>338</v>
      </c>
      <c r="D57" s="63" t="s">
        <v>6</v>
      </c>
      <c r="E57" s="59">
        <v>54</v>
      </c>
      <c r="F57" s="7"/>
      <c r="G57" s="46">
        <f t="shared" si="3"/>
        <v>0</v>
      </c>
    </row>
    <row r="58" spans="1:7" ht="44.25" customHeight="1" x14ac:dyDescent="0.25">
      <c r="A58" s="9" t="s">
        <v>28</v>
      </c>
      <c r="B58" s="9" t="s">
        <v>28</v>
      </c>
      <c r="C58" s="31" t="s">
        <v>143</v>
      </c>
      <c r="D58" s="63" t="s">
        <v>7</v>
      </c>
      <c r="E58" s="59">
        <v>62</v>
      </c>
      <c r="F58" s="7"/>
      <c r="G58" s="46">
        <f t="shared" si="3"/>
        <v>0</v>
      </c>
    </row>
    <row r="59" spans="1:7" s="1" customFormat="1" ht="44.25" x14ac:dyDescent="0.25">
      <c r="A59" s="9" t="s">
        <v>29</v>
      </c>
      <c r="B59" s="9" t="s">
        <v>29</v>
      </c>
      <c r="C59" s="29" t="s">
        <v>142</v>
      </c>
      <c r="D59" s="61" t="s">
        <v>7</v>
      </c>
      <c r="E59" s="59">
        <v>70</v>
      </c>
      <c r="F59" s="7"/>
      <c r="G59" s="46">
        <f t="shared" si="3"/>
        <v>0</v>
      </c>
    </row>
    <row r="60" spans="1:7" s="1" customFormat="1" ht="47.25" customHeight="1" x14ac:dyDescent="0.25">
      <c r="A60" s="9" t="s">
        <v>30</v>
      </c>
      <c r="B60" s="9" t="s">
        <v>30</v>
      </c>
      <c r="C60" s="31" t="s">
        <v>206</v>
      </c>
      <c r="D60" s="61" t="s">
        <v>6</v>
      </c>
      <c r="E60" s="59">
        <v>78</v>
      </c>
      <c r="F60" s="7"/>
      <c r="G60" s="46"/>
    </row>
    <row r="61" spans="1:7" s="1" customFormat="1" ht="39.75" customHeight="1" x14ac:dyDescent="0.25">
      <c r="A61" s="9" t="s">
        <v>126</v>
      </c>
      <c r="B61" s="9" t="s">
        <v>126</v>
      </c>
      <c r="C61" s="31" t="s">
        <v>61</v>
      </c>
      <c r="D61" s="63" t="s">
        <v>6</v>
      </c>
      <c r="E61" s="59">
        <v>62</v>
      </c>
      <c r="F61" s="7"/>
      <c r="G61" s="46">
        <f t="shared" si="3"/>
        <v>0</v>
      </c>
    </row>
    <row r="62" spans="1:7" s="1" customFormat="1" ht="43.5" x14ac:dyDescent="0.25">
      <c r="A62" s="9" t="s">
        <v>152</v>
      </c>
      <c r="B62" s="9" t="s">
        <v>152</v>
      </c>
      <c r="C62" s="37" t="s">
        <v>386</v>
      </c>
      <c r="D62" s="63" t="s">
        <v>6</v>
      </c>
      <c r="E62" s="59">
        <v>79.3</v>
      </c>
      <c r="F62" s="8"/>
      <c r="G62" s="46">
        <f t="shared" si="3"/>
        <v>0</v>
      </c>
    </row>
    <row r="63" spans="1:7" ht="22.5" customHeight="1" x14ac:dyDescent="0.25">
      <c r="A63" s="211" t="s">
        <v>107</v>
      </c>
      <c r="B63" s="212"/>
      <c r="C63" s="212"/>
      <c r="D63" s="212"/>
      <c r="E63" s="212"/>
      <c r="F63" s="212"/>
      <c r="G63" s="49">
        <f>SUM(G56:G62)</f>
        <v>0</v>
      </c>
    </row>
    <row r="64" spans="1:7" ht="22.5" customHeight="1" x14ac:dyDescent="0.25">
      <c r="A64" s="76">
        <v>2.2999999999999998</v>
      </c>
      <c r="B64" s="126">
        <v>2.2999999999999998</v>
      </c>
      <c r="C64" s="217" t="s">
        <v>10</v>
      </c>
      <c r="D64" s="218"/>
      <c r="E64" s="218"/>
      <c r="F64" s="218"/>
      <c r="G64" s="219"/>
    </row>
    <row r="65" spans="1:9" s="1" customFormat="1" ht="72" x14ac:dyDescent="0.25">
      <c r="A65" s="9" t="s">
        <v>31</v>
      </c>
      <c r="B65" s="9" t="s">
        <v>31</v>
      </c>
      <c r="C65" s="31" t="s">
        <v>341</v>
      </c>
      <c r="D65" s="63" t="s">
        <v>6</v>
      </c>
      <c r="E65" s="59">
        <v>146</v>
      </c>
      <c r="F65" s="25"/>
      <c r="G65" s="46">
        <f t="shared" ref="G65" si="4">SUM(E65*F65)</f>
        <v>0</v>
      </c>
    </row>
    <row r="66" spans="1:9" s="1" customFormat="1" ht="43.5" x14ac:dyDescent="0.25">
      <c r="A66" s="9"/>
      <c r="B66" s="9" t="s">
        <v>242</v>
      </c>
      <c r="C66" s="31" t="s">
        <v>331</v>
      </c>
      <c r="D66" s="63" t="s">
        <v>7</v>
      </c>
      <c r="E66" s="59">
        <v>80</v>
      </c>
      <c r="F66" s="25"/>
      <c r="G66" s="46"/>
    </row>
    <row r="67" spans="1:9" s="1" customFormat="1" ht="39" customHeight="1" x14ac:dyDescent="0.25">
      <c r="A67" s="9" t="s">
        <v>242</v>
      </c>
      <c r="B67" s="129" t="s">
        <v>339</v>
      </c>
      <c r="C67" s="31" t="s">
        <v>340</v>
      </c>
      <c r="D67" s="63" t="s">
        <v>2</v>
      </c>
      <c r="E67" s="59">
        <v>7</v>
      </c>
      <c r="F67" s="25"/>
      <c r="G67" s="46"/>
    </row>
    <row r="68" spans="1:9" ht="22.5" customHeight="1" x14ac:dyDescent="0.25">
      <c r="A68" s="211" t="s">
        <v>108</v>
      </c>
      <c r="B68" s="212"/>
      <c r="C68" s="212"/>
      <c r="D68" s="212"/>
      <c r="E68" s="212"/>
      <c r="F68" s="212"/>
      <c r="G68" s="49">
        <f>SUM(G65:G67)</f>
        <v>0</v>
      </c>
    </row>
    <row r="69" spans="1:9" ht="22.5" customHeight="1" x14ac:dyDescent="0.25">
      <c r="A69" s="76">
        <v>2.4</v>
      </c>
      <c r="B69" s="126">
        <v>2.4</v>
      </c>
      <c r="C69" s="217" t="s">
        <v>16</v>
      </c>
      <c r="D69" s="218"/>
      <c r="E69" s="218"/>
      <c r="F69" s="218"/>
      <c r="G69" s="219"/>
    </row>
    <row r="70" spans="1:9" ht="70.5" customHeight="1" x14ac:dyDescent="0.25">
      <c r="A70" s="4" t="s">
        <v>32</v>
      </c>
      <c r="B70" s="4" t="s">
        <v>32</v>
      </c>
      <c r="C70" s="31" t="s">
        <v>207</v>
      </c>
      <c r="D70" s="61" t="s">
        <v>6</v>
      </c>
      <c r="E70" s="59">
        <v>221</v>
      </c>
      <c r="F70" s="16"/>
      <c r="G70" s="46">
        <f t="shared" ref="G70:G72" si="5">SUM(E70*F70)</f>
        <v>0</v>
      </c>
      <c r="I70" t="s">
        <v>18</v>
      </c>
    </row>
    <row r="71" spans="1:9" s="1" customFormat="1" ht="59.25" customHeight="1" x14ac:dyDescent="0.25">
      <c r="A71" s="15" t="s">
        <v>33</v>
      </c>
      <c r="B71" s="40" t="s">
        <v>33</v>
      </c>
      <c r="C71" s="36" t="s">
        <v>208</v>
      </c>
      <c r="D71" s="64" t="s">
        <v>7</v>
      </c>
      <c r="E71" s="59">
        <v>852</v>
      </c>
      <c r="F71" s="8"/>
      <c r="G71" s="46">
        <f t="shared" si="5"/>
        <v>0</v>
      </c>
    </row>
    <row r="72" spans="1:9" s="1" customFormat="1" ht="94.5" customHeight="1" x14ac:dyDescent="0.25">
      <c r="A72" s="4" t="s">
        <v>34</v>
      </c>
      <c r="B72" s="4" t="s">
        <v>34</v>
      </c>
      <c r="C72" s="21" t="s">
        <v>342</v>
      </c>
      <c r="D72" s="61" t="s">
        <v>6</v>
      </c>
      <c r="E72" s="59">
        <v>170</v>
      </c>
      <c r="F72" s="16"/>
      <c r="G72" s="46">
        <f t="shared" si="5"/>
        <v>0</v>
      </c>
    </row>
    <row r="73" spans="1:9" s="1" customFormat="1" ht="18.75" customHeight="1" x14ac:dyDescent="0.25">
      <c r="A73" s="211" t="s">
        <v>109</v>
      </c>
      <c r="B73" s="212"/>
      <c r="C73" s="212"/>
      <c r="D73" s="212"/>
      <c r="E73" s="212"/>
      <c r="F73" s="212"/>
      <c r="G73" s="49">
        <f>SUM(G70:G72)</f>
        <v>0</v>
      </c>
    </row>
    <row r="74" spans="1:9" ht="22.5" customHeight="1" x14ac:dyDescent="0.25">
      <c r="A74" s="76">
        <v>2.5</v>
      </c>
      <c r="B74" s="126">
        <v>2.5</v>
      </c>
      <c r="C74" s="217" t="s">
        <v>11</v>
      </c>
      <c r="D74" s="218"/>
      <c r="E74" s="218"/>
      <c r="F74" s="218"/>
      <c r="G74" s="219"/>
    </row>
    <row r="75" spans="1:9" s="1" customFormat="1" ht="59.25" customHeight="1" x14ac:dyDescent="0.25">
      <c r="A75" s="35" t="s">
        <v>35</v>
      </c>
      <c r="B75" s="35" t="s">
        <v>35</v>
      </c>
      <c r="C75" s="37" t="s">
        <v>209</v>
      </c>
      <c r="D75" s="61" t="s">
        <v>17</v>
      </c>
      <c r="E75" s="59">
        <v>23</v>
      </c>
      <c r="F75" s="7"/>
      <c r="G75" s="46">
        <f t="shared" ref="G75:G92" si="6">SUM(E75*F75)</f>
        <v>0</v>
      </c>
    </row>
    <row r="76" spans="1:9" s="1" customFormat="1" ht="46.5" customHeight="1" x14ac:dyDescent="0.25">
      <c r="A76" s="9" t="s">
        <v>36</v>
      </c>
      <c r="B76" s="9" t="s">
        <v>36</v>
      </c>
      <c r="C76" s="38" t="s">
        <v>210</v>
      </c>
      <c r="D76" s="61" t="s">
        <v>17</v>
      </c>
      <c r="E76" s="59">
        <v>14</v>
      </c>
      <c r="F76" s="7"/>
      <c r="G76" s="46">
        <f t="shared" si="6"/>
        <v>0</v>
      </c>
    </row>
    <row r="77" spans="1:9" s="1" customFormat="1" ht="67.5" customHeight="1" x14ac:dyDescent="0.25">
      <c r="A77" s="9" t="s">
        <v>37</v>
      </c>
      <c r="B77" s="35" t="s">
        <v>37</v>
      </c>
      <c r="C77" s="38" t="s">
        <v>211</v>
      </c>
      <c r="D77" s="61" t="s">
        <v>17</v>
      </c>
      <c r="E77" s="59">
        <v>10</v>
      </c>
      <c r="F77" s="7"/>
      <c r="G77" s="46">
        <f t="shared" si="6"/>
        <v>0</v>
      </c>
    </row>
    <row r="78" spans="1:9" s="1" customFormat="1" ht="54.75" customHeight="1" x14ac:dyDescent="0.25">
      <c r="A78" s="9" t="s">
        <v>38</v>
      </c>
      <c r="B78" s="9" t="s">
        <v>38</v>
      </c>
      <c r="C78" s="12" t="s">
        <v>387</v>
      </c>
      <c r="D78" s="58" t="s">
        <v>7</v>
      </c>
      <c r="E78" s="59">
        <v>44</v>
      </c>
      <c r="F78" s="7"/>
      <c r="G78" s="46">
        <f t="shared" si="6"/>
        <v>0</v>
      </c>
    </row>
    <row r="79" spans="1:9" s="1" customFormat="1" ht="56.25" customHeight="1" x14ac:dyDescent="0.25">
      <c r="A79" s="9" t="s">
        <v>39</v>
      </c>
      <c r="B79" s="35" t="s">
        <v>39</v>
      </c>
      <c r="C79" s="12" t="s">
        <v>388</v>
      </c>
      <c r="D79" s="58" t="s">
        <v>7</v>
      </c>
      <c r="E79" s="59">
        <v>45.8</v>
      </c>
      <c r="F79" s="7"/>
      <c r="G79" s="46">
        <f t="shared" si="6"/>
        <v>0</v>
      </c>
    </row>
    <row r="80" spans="1:9" s="1" customFormat="1" ht="51.75" customHeight="1" x14ac:dyDescent="0.25">
      <c r="A80" s="9" t="s">
        <v>40</v>
      </c>
      <c r="B80" s="9" t="s">
        <v>323</v>
      </c>
      <c r="C80" s="26" t="s">
        <v>144</v>
      </c>
      <c r="D80" s="58" t="s">
        <v>7</v>
      </c>
      <c r="E80" s="59">
        <v>46</v>
      </c>
      <c r="F80" s="7"/>
      <c r="G80" s="46">
        <f t="shared" si="6"/>
        <v>0</v>
      </c>
    </row>
    <row r="81" spans="1:7" s="1" customFormat="1" ht="50.25" customHeight="1" x14ac:dyDescent="0.25">
      <c r="A81" s="9" t="s">
        <v>41</v>
      </c>
      <c r="B81" s="35" t="s">
        <v>40</v>
      </c>
      <c r="C81" s="26" t="s">
        <v>145</v>
      </c>
      <c r="D81" s="58" t="s">
        <v>7</v>
      </c>
      <c r="E81" s="59">
        <v>50</v>
      </c>
      <c r="F81" s="7"/>
      <c r="G81" s="46">
        <f t="shared" si="6"/>
        <v>0</v>
      </c>
    </row>
    <row r="82" spans="1:7" s="1" customFormat="1" ht="43.5" customHeight="1" x14ac:dyDescent="0.25">
      <c r="A82" s="9" t="s">
        <v>42</v>
      </c>
      <c r="B82" s="9" t="s">
        <v>41</v>
      </c>
      <c r="C82" s="37" t="s">
        <v>248</v>
      </c>
      <c r="D82" s="61" t="s">
        <v>7</v>
      </c>
      <c r="E82" s="59">
        <v>90</v>
      </c>
      <c r="F82" s="7"/>
      <c r="G82" s="46">
        <f t="shared" si="6"/>
        <v>0</v>
      </c>
    </row>
    <row r="83" spans="1:7" s="1" customFormat="1" ht="56.25" customHeight="1" x14ac:dyDescent="0.25">
      <c r="A83" s="9" t="s">
        <v>63</v>
      </c>
      <c r="B83" s="35" t="s">
        <v>42</v>
      </c>
      <c r="C83" s="12" t="s">
        <v>172</v>
      </c>
      <c r="D83" s="58" t="s">
        <v>7</v>
      </c>
      <c r="E83" s="59">
        <v>88</v>
      </c>
      <c r="F83" s="7"/>
      <c r="G83" s="46">
        <f t="shared" si="6"/>
        <v>0</v>
      </c>
    </row>
    <row r="84" spans="1:7" s="1" customFormat="1" ht="43.5" x14ac:dyDescent="0.25">
      <c r="A84" s="9" t="s">
        <v>64</v>
      </c>
      <c r="B84" s="9" t="s">
        <v>63</v>
      </c>
      <c r="C84" s="27" t="s">
        <v>243</v>
      </c>
      <c r="D84" s="65" t="s">
        <v>2</v>
      </c>
      <c r="E84" s="59">
        <v>2</v>
      </c>
      <c r="F84" s="7"/>
      <c r="G84" s="46">
        <f t="shared" si="6"/>
        <v>0</v>
      </c>
    </row>
    <row r="85" spans="1:7" s="1" customFormat="1" ht="72.75" customHeight="1" x14ac:dyDescent="0.25">
      <c r="A85" s="9" t="s">
        <v>65</v>
      </c>
      <c r="B85" s="35" t="s">
        <v>64</v>
      </c>
      <c r="C85" s="37" t="s">
        <v>343</v>
      </c>
      <c r="D85" s="65" t="s">
        <v>2</v>
      </c>
      <c r="E85" s="59">
        <v>4</v>
      </c>
      <c r="F85" s="7"/>
      <c r="G85" s="46"/>
    </row>
    <row r="86" spans="1:7" s="1" customFormat="1" ht="30.75" customHeight="1" x14ac:dyDescent="0.25">
      <c r="A86" s="9" t="s">
        <v>66</v>
      </c>
      <c r="B86" s="9" t="s">
        <v>65</v>
      </c>
      <c r="C86" s="37" t="s">
        <v>212</v>
      </c>
      <c r="D86" s="58" t="s">
        <v>62</v>
      </c>
      <c r="E86" s="59">
        <v>1</v>
      </c>
      <c r="F86" s="7"/>
      <c r="G86" s="46">
        <f t="shared" si="6"/>
        <v>0</v>
      </c>
    </row>
    <row r="87" spans="1:7" s="1" customFormat="1" ht="31.5" customHeight="1" x14ac:dyDescent="0.25">
      <c r="A87" s="9" t="s">
        <v>67</v>
      </c>
      <c r="B87" s="35" t="s">
        <v>66</v>
      </c>
      <c r="C87" s="37" t="s">
        <v>213</v>
      </c>
      <c r="D87" s="58" t="s">
        <v>62</v>
      </c>
      <c r="E87" s="59">
        <v>1</v>
      </c>
      <c r="F87" s="7"/>
      <c r="G87" s="46">
        <f t="shared" si="6"/>
        <v>0</v>
      </c>
    </row>
    <row r="88" spans="1:7" s="1" customFormat="1" ht="30" customHeight="1" x14ac:dyDescent="0.25">
      <c r="A88" s="9" t="s">
        <v>68</v>
      </c>
      <c r="B88" s="9" t="s">
        <v>67</v>
      </c>
      <c r="C88" s="37" t="s">
        <v>214</v>
      </c>
      <c r="D88" s="58" t="s">
        <v>62</v>
      </c>
      <c r="E88" s="59">
        <v>1</v>
      </c>
      <c r="F88" s="7"/>
      <c r="G88" s="46">
        <f t="shared" si="6"/>
        <v>0</v>
      </c>
    </row>
    <row r="89" spans="1:7" s="1" customFormat="1" ht="57.75" x14ac:dyDescent="0.25">
      <c r="A89" s="9" t="s">
        <v>69</v>
      </c>
      <c r="B89" s="35" t="s">
        <v>68</v>
      </c>
      <c r="C89" s="38" t="s">
        <v>216</v>
      </c>
      <c r="D89" s="58" t="s">
        <v>62</v>
      </c>
      <c r="E89" s="59">
        <v>1</v>
      </c>
      <c r="F89" s="7"/>
      <c r="G89" s="46">
        <f t="shared" si="6"/>
        <v>0</v>
      </c>
    </row>
    <row r="90" spans="1:7" s="1" customFormat="1" ht="43.5" x14ac:dyDescent="0.25">
      <c r="A90" s="9" t="s">
        <v>43</v>
      </c>
      <c r="B90" s="9" t="s">
        <v>69</v>
      </c>
      <c r="C90" s="80" t="s">
        <v>215</v>
      </c>
      <c r="D90" s="65" t="s">
        <v>2</v>
      </c>
      <c r="E90" s="59">
        <v>3</v>
      </c>
      <c r="F90" s="7"/>
      <c r="G90" s="46">
        <f t="shared" si="6"/>
        <v>0</v>
      </c>
    </row>
    <row r="91" spans="1:7" s="1" customFormat="1" ht="44.25" x14ac:dyDescent="0.25">
      <c r="A91" s="9" t="s">
        <v>44</v>
      </c>
      <c r="B91" s="35" t="s">
        <v>43</v>
      </c>
      <c r="C91" s="21" t="s">
        <v>217</v>
      </c>
      <c r="D91" s="65" t="s">
        <v>2</v>
      </c>
      <c r="E91" s="59">
        <v>9</v>
      </c>
      <c r="F91" s="7"/>
      <c r="G91" s="46">
        <f t="shared" si="6"/>
        <v>0</v>
      </c>
    </row>
    <row r="92" spans="1:7" s="1" customFormat="1" ht="29.25" x14ac:dyDescent="0.25">
      <c r="A92" s="9" t="s">
        <v>70</v>
      </c>
      <c r="B92" s="9" t="s">
        <v>44</v>
      </c>
      <c r="C92" s="37" t="s">
        <v>218</v>
      </c>
      <c r="D92" s="65" t="s">
        <v>2</v>
      </c>
      <c r="E92" s="59">
        <v>15</v>
      </c>
      <c r="F92" s="7"/>
      <c r="G92" s="46">
        <f t="shared" si="6"/>
        <v>0</v>
      </c>
    </row>
    <row r="93" spans="1:7" s="1" customFormat="1" ht="29.25" x14ac:dyDescent="0.25">
      <c r="A93" s="9" t="s">
        <v>71</v>
      </c>
      <c r="B93" s="35" t="s">
        <v>70</v>
      </c>
      <c r="C93" s="38" t="s">
        <v>381</v>
      </c>
      <c r="D93" s="65" t="s">
        <v>2</v>
      </c>
      <c r="E93" s="59">
        <v>7</v>
      </c>
      <c r="F93" s="7"/>
      <c r="G93" s="46"/>
    </row>
    <row r="94" spans="1:7" s="1" customFormat="1" ht="43.5" x14ac:dyDescent="0.25">
      <c r="A94" s="9" t="s">
        <v>72</v>
      </c>
      <c r="B94" s="9" t="s">
        <v>71</v>
      </c>
      <c r="C94" s="13" t="s">
        <v>156</v>
      </c>
      <c r="D94" s="65" t="s">
        <v>2</v>
      </c>
      <c r="E94" s="59">
        <v>4</v>
      </c>
      <c r="F94" s="7"/>
      <c r="G94" s="46">
        <f>SUM(E92*F94)</f>
        <v>0</v>
      </c>
    </row>
    <row r="95" spans="1:7" s="1" customFormat="1" ht="57.75" x14ac:dyDescent="0.25">
      <c r="A95" s="9" t="s">
        <v>73</v>
      </c>
      <c r="B95" s="35" t="s">
        <v>72</v>
      </c>
      <c r="C95" s="13" t="s">
        <v>247</v>
      </c>
      <c r="D95" s="65" t="s">
        <v>2</v>
      </c>
      <c r="E95" s="59">
        <v>4</v>
      </c>
      <c r="F95" s="7"/>
      <c r="G95" s="46">
        <f>SUM(E94*F95)</f>
        <v>0</v>
      </c>
    </row>
    <row r="96" spans="1:7" s="1" customFormat="1" ht="43.5" x14ac:dyDescent="0.25">
      <c r="A96" s="9" t="s">
        <v>249</v>
      </c>
      <c r="B96" s="9" t="s">
        <v>73</v>
      </c>
      <c r="C96" s="12" t="s">
        <v>344</v>
      </c>
      <c r="D96" s="66" t="s">
        <v>2</v>
      </c>
      <c r="E96" s="59">
        <v>1</v>
      </c>
      <c r="F96" s="7"/>
      <c r="G96" s="46">
        <f>SUM(E95*F96)</f>
        <v>0</v>
      </c>
    </row>
    <row r="97" spans="1:7" s="1" customFormat="1" ht="43.5" x14ac:dyDescent="0.25">
      <c r="A97" s="9" t="s">
        <v>250</v>
      </c>
      <c r="B97" s="35" t="s">
        <v>249</v>
      </c>
      <c r="C97" s="31" t="s">
        <v>146</v>
      </c>
      <c r="D97" s="65" t="s">
        <v>2</v>
      </c>
      <c r="E97" s="59">
        <v>2</v>
      </c>
      <c r="F97" s="7"/>
      <c r="G97" s="46"/>
    </row>
    <row r="98" spans="1:7" s="1" customFormat="1" x14ac:dyDescent="0.25">
      <c r="A98" s="9"/>
      <c r="B98" s="9" t="s">
        <v>250</v>
      </c>
      <c r="C98" s="31" t="s">
        <v>345</v>
      </c>
      <c r="D98" s="65" t="s">
        <v>2</v>
      </c>
      <c r="E98" s="59">
        <v>6</v>
      </c>
      <c r="F98" s="7"/>
      <c r="G98" s="46"/>
    </row>
    <row r="99" spans="1:7" s="1" customFormat="1" ht="72" x14ac:dyDescent="0.25">
      <c r="A99" s="9" t="s">
        <v>251</v>
      </c>
      <c r="B99" s="35" t="s">
        <v>251</v>
      </c>
      <c r="C99" s="31" t="s">
        <v>346</v>
      </c>
      <c r="D99" s="65" t="s">
        <v>2</v>
      </c>
      <c r="E99" s="59">
        <v>6</v>
      </c>
      <c r="F99" s="7"/>
      <c r="G99" s="46">
        <f>SUM(E96*F99)</f>
        <v>0</v>
      </c>
    </row>
    <row r="100" spans="1:7" ht="23.25" customHeight="1" x14ac:dyDescent="0.25">
      <c r="A100" s="211" t="s">
        <v>325</v>
      </c>
      <c r="B100" s="212"/>
      <c r="C100" s="212"/>
      <c r="D100" s="212"/>
      <c r="E100" s="212"/>
      <c r="F100" s="212"/>
      <c r="G100" s="49">
        <f>SUM(G75:G99)</f>
        <v>0</v>
      </c>
    </row>
    <row r="101" spans="1:7" ht="23.25" customHeight="1" x14ac:dyDescent="0.25">
      <c r="A101" s="76">
        <v>2.6</v>
      </c>
      <c r="B101" s="126">
        <v>2.6</v>
      </c>
      <c r="C101" s="217" t="s">
        <v>12</v>
      </c>
      <c r="D101" s="218"/>
      <c r="E101" s="218"/>
      <c r="F101" s="218"/>
      <c r="G101" s="219"/>
    </row>
    <row r="102" spans="1:7" s="22" customFormat="1" ht="157.5" x14ac:dyDescent="0.25">
      <c r="A102" s="23" t="s">
        <v>45</v>
      </c>
      <c r="B102" s="23" t="s">
        <v>45</v>
      </c>
      <c r="C102" s="31" t="s">
        <v>347</v>
      </c>
      <c r="D102" s="58" t="s">
        <v>2</v>
      </c>
      <c r="E102" s="59">
        <v>2</v>
      </c>
      <c r="F102" s="24"/>
      <c r="G102" s="46">
        <f t="shared" ref="G102:G107" si="7">SUM(E102*F102)</f>
        <v>0</v>
      </c>
    </row>
    <row r="103" spans="1:7" s="1" customFormat="1" ht="157.5" x14ac:dyDescent="0.25">
      <c r="A103" s="9" t="s">
        <v>46</v>
      </c>
      <c r="B103" s="9" t="s">
        <v>46</v>
      </c>
      <c r="C103" s="31" t="s">
        <v>348</v>
      </c>
      <c r="D103" s="61" t="s">
        <v>2</v>
      </c>
      <c r="E103" s="59">
        <v>2</v>
      </c>
      <c r="F103" s="7"/>
      <c r="G103" s="46">
        <f t="shared" si="7"/>
        <v>0</v>
      </c>
    </row>
    <row r="104" spans="1:7" s="1" customFormat="1" ht="171.75" x14ac:dyDescent="0.25">
      <c r="A104" s="23" t="s">
        <v>47</v>
      </c>
      <c r="B104" s="23" t="s">
        <v>47</v>
      </c>
      <c r="C104" s="28" t="s">
        <v>349</v>
      </c>
      <c r="D104" s="61" t="s">
        <v>2</v>
      </c>
      <c r="E104" s="59">
        <v>1</v>
      </c>
      <c r="F104" s="7"/>
      <c r="G104" s="46">
        <f t="shared" si="7"/>
        <v>0</v>
      </c>
    </row>
    <row r="105" spans="1:7" s="1" customFormat="1" ht="72" x14ac:dyDescent="0.25">
      <c r="A105" s="9" t="s">
        <v>48</v>
      </c>
      <c r="B105" s="9" t="s">
        <v>48</v>
      </c>
      <c r="C105" s="31" t="s">
        <v>350</v>
      </c>
      <c r="D105" s="61" t="s">
        <v>2</v>
      </c>
      <c r="E105" s="59">
        <v>4</v>
      </c>
      <c r="F105" s="7"/>
      <c r="G105" s="46">
        <f t="shared" si="7"/>
        <v>0</v>
      </c>
    </row>
    <row r="106" spans="1:7" s="1" customFormat="1" ht="143.25" x14ac:dyDescent="0.25">
      <c r="A106" s="9"/>
      <c r="B106" s="23" t="s">
        <v>49</v>
      </c>
      <c r="C106" s="31" t="s">
        <v>351</v>
      </c>
      <c r="D106" s="61" t="s">
        <v>2</v>
      </c>
      <c r="E106" s="59">
        <v>16</v>
      </c>
      <c r="F106" s="7"/>
      <c r="G106" s="46"/>
    </row>
    <row r="107" spans="1:7" s="1" customFormat="1" ht="29.25" x14ac:dyDescent="0.25">
      <c r="A107" s="23" t="s">
        <v>49</v>
      </c>
      <c r="B107" s="9" t="s">
        <v>377</v>
      </c>
      <c r="C107" s="53" t="s">
        <v>376</v>
      </c>
      <c r="D107" s="130" t="s">
        <v>2</v>
      </c>
      <c r="E107" s="59">
        <v>2</v>
      </c>
      <c r="F107" s="7"/>
      <c r="G107" s="46">
        <f t="shared" si="7"/>
        <v>0</v>
      </c>
    </row>
    <row r="108" spans="1:7" ht="21.75" customHeight="1" x14ac:dyDescent="0.25">
      <c r="A108" s="211" t="s">
        <v>110</v>
      </c>
      <c r="B108" s="212"/>
      <c r="C108" s="212"/>
      <c r="D108" s="212"/>
      <c r="E108" s="212"/>
      <c r="F108" s="212"/>
      <c r="G108" s="49">
        <f>SUM(G102:G107)</f>
        <v>0</v>
      </c>
    </row>
    <row r="109" spans="1:7" ht="22.5" customHeight="1" x14ac:dyDescent="0.25">
      <c r="A109" s="76">
        <v>2.7</v>
      </c>
      <c r="B109" s="126">
        <v>2.7</v>
      </c>
      <c r="C109" s="217" t="s">
        <v>13</v>
      </c>
      <c r="D109" s="218"/>
      <c r="E109" s="218"/>
      <c r="F109" s="218"/>
      <c r="G109" s="219"/>
    </row>
    <row r="110" spans="1:7" s="1" customFormat="1" ht="57.75" x14ac:dyDescent="0.25">
      <c r="A110" s="4" t="s">
        <v>50</v>
      </c>
      <c r="B110" s="4" t="s">
        <v>50</v>
      </c>
      <c r="C110" s="44" t="s">
        <v>352</v>
      </c>
      <c r="D110" s="61" t="s">
        <v>2</v>
      </c>
      <c r="E110" s="59">
        <v>2</v>
      </c>
      <c r="F110" s="7"/>
      <c r="G110" s="46">
        <f t="shared" ref="G110:G121" si="8">SUM(E110*F110)</f>
        <v>0</v>
      </c>
    </row>
    <row r="111" spans="1:7" s="1" customFormat="1" ht="57.75" x14ac:dyDescent="0.25">
      <c r="A111" s="4" t="s">
        <v>51</v>
      </c>
      <c r="B111" s="4" t="s">
        <v>51</v>
      </c>
      <c r="C111" s="38" t="s">
        <v>353</v>
      </c>
      <c r="D111" s="61" t="s">
        <v>2</v>
      </c>
      <c r="E111" s="59">
        <v>4</v>
      </c>
      <c r="F111" s="7"/>
      <c r="G111" s="46">
        <f t="shared" si="8"/>
        <v>0</v>
      </c>
    </row>
    <row r="112" spans="1:7" s="1" customFormat="1" ht="57.75" x14ac:dyDescent="0.25">
      <c r="A112" s="4" t="s">
        <v>52</v>
      </c>
      <c r="B112" s="4" t="s">
        <v>52</v>
      </c>
      <c r="C112" s="38" t="s">
        <v>354</v>
      </c>
      <c r="D112" s="61" t="s">
        <v>2</v>
      </c>
      <c r="E112" s="59">
        <v>4</v>
      </c>
      <c r="F112" s="7"/>
      <c r="G112" s="46">
        <f t="shared" si="8"/>
        <v>0</v>
      </c>
    </row>
    <row r="113" spans="1:10" s="1" customFormat="1" ht="57.75" x14ac:dyDescent="0.25">
      <c r="A113" s="4" t="s">
        <v>53</v>
      </c>
      <c r="B113" s="4" t="s">
        <v>53</v>
      </c>
      <c r="C113" s="38" t="s">
        <v>355</v>
      </c>
      <c r="D113" s="61" t="s">
        <v>2</v>
      </c>
      <c r="E113" s="59">
        <v>2</v>
      </c>
      <c r="F113" s="7"/>
      <c r="G113" s="46">
        <f t="shared" si="8"/>
        <v>0</v>
      </c>
    </row>
    <row r="114" spans="1:10" s="1" customFormat="1" ht="57.75" x14ac:dyDescent="0.25">
      <c r="A114" s="4" t="s">
        <v>54</v>
      </c>
      <c r="B114" s="4" t="s">
        <v>54</v>
      </c>
      <c r="C114" s="38" t="s">
        <v>356</v>
      </c>
      <c r="D114" s="61" t="s">
        <v>2</v>
      </c>
      <c r="E114" s="59">
        <v>2</v>
      </c>
      <c r="F114" s="7"/>
      <c r="G114" s="46">
        <f t="shared" si="8"/>
        <v>0</v>
      </c>
    </row>
    <row r="115" spans="1:10" s="1" customFormat="1" ht="57.75" x14ac:dyDescent="0.25">
      <c r="A115" s="4" t="s">
        <v>55</v>
      </c>
      <c r="B115" s="4" t="s">
        <v>55</v>
      </c>
      <c r="C115" s="38" t="s">
        <v>357</v>
      </c>
      <c r="D115" s="61" t="s">
        <v>2</v>
      </c>
      <c r="E115" s="59">
        <v>4</v>
      </c>
      <c r="F115" s="7"/>
      <c r="G115" s="46">
        <f t="shared" si="8"/>
        <v>0</v>
      </c>
    </row>
    <row r="116" spans="1:10" s="1" customFormat="1" ht="57.75" x14ac:dyDescent="0.25">
      <c r="A116" s="4" t="s">
        <v>56</v>
      </c>
      <c r="B116" s="4" t="s">
        <v>56</v>
      </c>
      <c r="C116" s="38" t="s">
        <v>358</v>
      </c>
      <c r="D116" s="61" t="s">
        <v>2</v>
      </c>
      <c r="E116" s="59">
        <v>2</v>
      </c>
      <c r="F116" s="7"/>
      <c r="G116" s="46">
        <f t="shared" si="8"/>
        <v>0</v>
      </c>
    </row>
    <row r="117" spans="1:10" s="1" customFormat="1" ht="57.75" x14ac:dyDescent="0.25">
      <c r="A117" s="4" t="s">
        <v>57</v>
      </c>
      <c r="B117" s="4" t="s">
        <v>57</v>
      </c>
      <c r="C117" s="38" t="s">
        <v>359</v>
      </c>
      <c r="D117" s="61" t="s">
        <v>2</v>
      </c>
      <c r="E117" s="59">
        <v>4</v>
      </c>
      <c r="F117" s="7"/>
      <c r="G117" s="46">
        <f t="shared" si="8"/>
        <v>0</v>
      </c>
    </row>
    <row r="118" spans="1:10" s="1" customFormat="1" ht="57.75" x14ac:dyDescent="0.25">
      <c r="A118" s="4" t="s">
        <v>58</v>
      </c>
      <c r="B118" s="4" t="s">
        <v>58</v>
      </c>
      <c r="C118" s="38" t="s">
        <v>360</v>
      </c>
      <c r="D118" s="61" t="s">
        <v>2</v>
      </c>
      <c r="E118" s="59">
        <v>4</v>
      </c>
      <c r="F118" s="7"/>
      <c r="G118" s="46">
        <f t="shared" si="8"/>
        <v>0</v>
      </c>
    </row>
    <row r="119" spans="1:10" s="1" customFormat="1" ht="57.75" x14ac:dyDescent="0.25">
      <c r="A119" s="4" t="s">
        <v>59</v>
      </c>
      <c r="B119" s="4" t="s">
        <v>59</v>
      </c>
      <c r="C119" s="38" t="s">
        <v>361</v>
      </c>
      <c r="D119" s="61" t="s">
        <v>2</v>
      </c>
      <c r="E119" s="59">
        <v>1</v>
      </c>
      <c r="F119" s="7"/>
      <c r="G119" s="46">
        <f t="shared" si="8"/>
        <v>0</v>
      </c>
    </row>
    <row r="120" spans="1:10" s="1" customFormat="1" ht="114.75" x14ac:dyDescent="0.25">
      <c r="A120" s="4" t="s">
        <v>252</v>
      </c>
      <c r="B120" s="4" t="s">
        <v>252</v>
      </c>
      <c r="C120" s="38" t="s">
        <v>362</v>
      </c>
      <c r="D120" s="61" t="s">
        <v>6</v>
      </c>
      <c r="E120" s="59">
        <v>11</v>
      </c>
      <c r="F120" s="7"/>
      <c r="G120" s="46">
        <f t="shared" si="8"/>
        <v>0</v>
      </c>
    </row>
    <row r="121" spans="1:10" s="1" customFormat="1" ht="100.5" x14ac:dyDescent="0.25">
      <c r="A121" s="4" t="s">
        <v>253</v>
      </c>
      <c r="B121" s="4" t="s">
        <v>253</v>
      </c>
      <c r="C121" s="38" t="s">
        <v>363</v>
      </c>
      <c r="D121" s="61" t="s">
        <v>2</v>
      </c>
      <c r="E121" s="59">
        <v>2</v>
      </c>
      <c r="F121" s="7"/>
      <c r="G121" s="46">
        <f t="shared" si="8"/>
        <v>0</v>
      </c>
    </row>
    <row r="122" spans="1:10" ht="22.5" customHeight="1" x14ac:dyDescent="0.25">
      <c r="A122" s="211" t="s">
        <v>111</v>
      </c>
      <c r="B122" s="212"/>
      <c r="C122" s="212"/>
      <c r="D122" s="212"/>
      <c r="E122" s="212"/>
      <c r="F122" s="212"/>
      <c r="G122" s="49">
        <f>SUM(G110:G121)</f>
        <v>0</v>
      </c>
    </row>
    <row r="123" spans="1:10" s="1" customFormat="1" ht="21" customHeight="1" x14ac:dyDescent="0.25">
      <c r="A123" s="76">
        <v>2.8</v>
      </c>
      <c r="B123" s="126">
        <v>2.8</v>
      </c>
      <c r="C123" s="217" t="s">
        <v>121</v>
      </c>
      <c r="D123" s="218"/>
      <c r="E123" s="218"/>
      <c r="F123" s="218"/>
      <c r="G123" s="219"/>
    </row>
    <row r="124" spans="1:10" s="1" customFormat="1" ht="49.5" customHeight="1" x14ac:dyDescent="0.25">
      <c r="A124" s="15" t="s">
        <v>167</v>
      </c>
      <c r="B124" s="40" t="s">
        <v>167</v>
      </c>
      <c r="C124" s="38" t="s">
        <v>219</v>
      </c>
      <c r="D124" s="61" t="s">
        <v>6</v>
      </c>
      <c r="E124" s="59">
        <v>264</v>
      </c>
      <c r="F124" s="8"/>
      <c r="G124" s="46">
        <f>SUM(E124*F124)</f>
        <v>0</v>
      </c>
    </row>
    <row r="125" spans="1:10" s="1" customFormat="1" ht="86.25" x14ac:dyDescent="0.25">
      <c r="A125" s="15" t="s">
        <v>168</v>
      </c>
      <c r="B125" s="40" t="s">
        <v>168</v>
      </c>
      <c r="C125" s="38" t="s">
        <v>220</v>
      </c>
      <c r="D125" s="61" t="s">
        <v>6</v>
      </c>
      <c r="E125" s="59">
        <v>264</v>
      </c>
      <c r="F125" s="8"/>
      <c r="G125" s="46">
        <f>SUM(E125*F125)</f>
        <v>0</v>
      </c>
    </row>
    <row r="126" spans="1:10" s="1" customFormat="1" ht="57.75" x14ac:dyDescent="0.25">
      <c r="A126" s="15" t="s">
        <v>169</v>
      </c>
      <c r="B126" s="40" t="s">
        <v>169</v>
      </c>
      <c r="C126" s="38" t="s">
        <v>221</v>
      </c>
      <c r="D126" s="61" t="s">
        <v>6</v>
      </c>
      <c r="E126" s="59">
        <v>264</v>
      </c>
      <c r="F126" s="8"/>
      <c r="G126" s="46">
        <f>SUM(E126*F126)</f>
        <v>0</v>
      </c>
    </row>
    <row r="127" spans="1:10" s="1" customFormat="1" ht="37.5" customHeight="1" x14ac:dyDescent="0.25">
      <c r="A127" s="15" t="s">
        <v>170</v>
      </c>
      <c r="B127" s="40" t="s">
        <v>170</v>
      </c>
      <c r="C127" s="50" t="s">
        <v>222</v>
      </c>
      <c r="D127" s="58" t="s">
        <v>7</v>
      </c>
      <c r="E127" s="59">
        <v>58</v>
      </c>
      <c r="F127" s="25"/>
      <c r="G127" s="46">
        <f t="shared" ref="G127" si="9">SUM(E127*F127)</f>
        <v>0</v>
      </c>
      <c r="J127" s="1" t="s">
        <v>128</v>
      </c>
    </row>
    <row r="128" spans="1:10" s="1" customFormat="1" ht="13.5" customHeight="1" x14ac:dyDescent="0.25">
      <c r="A128" s="211" t="s">
        <v>122</v>
      </c>
      <c r="B128" s="212"/>
      <c r="C128" s="212"/>
      <c r="D128" s="212"/>
      <c r="E128" s="212"/>
      <c r="F128" s="216"/>
      <c r="G128" s="48">
        <f>SUM(G124:G127)</f>
        <v>0</v>
      </c>
    </row>
    <row r="129" spans="1:7" s="1" customFormat="1" ht="20.25" customHeight="1" x14ac:dyDescent="0.25">
      <c r="A129" s="211" t="s">
        <v>187</v>
      </c>
      <c r="B129" s="212"/>
      <c r="C129" s="212"/>
      <c r="D129" s="212"/>
      <c r="E129" s="212"/>
      <c r="F129" s="216"/>
      <c r="G129" s="48">
        <f>SUM(G54+G63+G68+G73+G100+G108+G122+G128)</f>
        <v>0</v>
      </c>
    </row>
    <row r="130" spans="1:7" ht="22.5" customHeight="1" x14ac:dyDescent="0.25">
      <c r="A130" s="34">
        <v>3</v>
      </c>
      <c r="B130" s="127">
        <v>3</v>
      </c>
      <c r="C130" s="213" t="s">
        <v>77</v>
      </c>
      <c r="D130" s="214"/>
      <c r="E130" s="214"/>
      <c r="F130" s="214"/>
      <c r="G130" s="215"/>
    </row>
    <row r="131" spans="1:7" s="1" customFormat="1" ht="30" customHeight="1" x14ac:dyDescent="0.25">
      <c r="A131" s="4">
        <v>3.1</v>
      </c>
      <c r="B131" s="4">
        <v>3.1</v>
      </c>
      <c r="C131" s="21" t="s">
        <v>22</v>
      </c>
      <c r="D131" s="61" t="s">
        <v>7</v>
      </c>
      <c r="E131" s="59">
        <v>54</v>
      </c>
      <c r="F131" s="8"/>
      <c r="G131" s="46">
        <f t="shared" ref="G131:G145" si="10">SUM(E131*F131)</f>
        <v>0</v>
      </c>
    </row>
    <row r="132" spans="1:7" s="1" customFormat="1" ht="61.5" customHeight="1" x14ac:dyDescent="0.25">
      <c r="A132" s="4">
        <v>3.2</v>
      </c>
      <c r="B132" s="4">
        <v>3.2</v>
      </c>
      <c r="C132" s="38" t="s">
        <v>223</v>
      </c>
      <c r="D132" s="66" t="s">
        <v>17</v>
      </c>
      <c r="E132" s="59">
        <v>30</v>
      </c>
      <c r="F132" s="7"/>
      <c r="G132" s="46">
        <f t="shared" si="10"/>
        <v>0</v>
      </c>
    </row>
    <row r="133" spans="1:7" s="1" customFormat="1" ht="71.25" customHeight="1" x14ac:dyDescent="0.25">
      <c r="A133" s="9">
        <v>3.3</v>
      </c>
      <c r="B133" s="4">
        <v>3.3</v>
      </c>
      <c r="C133" s="21" t="s">
        <v>129</v>
      </c>
      <c r="D133" s="61" t="s">
        <v>7</v>
      </c>
      <c r="E133" s="59">
        <v>48</v>
      </c>
      <c r="F133" s="8"/>
      <c r="G133" s="46">
        <f t="shared" si="10"/>
        <v>0</v>
      </c>
    </row>
    <row r="134" spans="1:7" s="1" customFormat="1" ht="42" customHeight="1" x14ac:dyDescent="0.25">
      <c r="A134" s="9">
        <v>3.4</v>
      </c>
      <c r="B134" s="4">
        <v>3.4</v>
      </c>
      <c r="C134" s="37" t="s">
        <v>75</v>
      </c>
      <c r="D134" s="58" t="s">
        <v>6</v>
      </c>
      <c r="E134" s="59">
        <v>21</v>
      </c>
      <c r="F134" s="8"/>
      <c r="G134" s="46">
        <f t="shared" si="10"/>
        <v>0</v>
      </c>
    </row>
    <row r="135" spans="1:7" s="1" customFormat="1" ht="42" customHeight="1" x14ac:dyDescent="0.25">
      <c r="A135" s="9">
        <v>3.5</v>
      </c>
      <c r="B135" s="4">
        <v>3.5</v>
      </c>
      <c r="C135" s="12" t="s">
        <v>76</v>
      </c>
      <c r="D135" s="61" t="s">
        <v>7</v>
      </c>
      <c r="E135" s="59">
        <v>48</v>
      </c>
      <c r="F135" s="8"/>
      <c r="G135" s="46">
        <f t="shared" si="10"/>
        <v>0</v>
      </c>
    </row>
    <row r="136" spans="1:7" s="1" customFormat="1" ht="36" customHeight="1" x14ac:dyDescent="0.25">
      <c r="A136" s="4">
        <v>3.6</v>
      </c>
      <c r="B136" s="4">
        <v>3.6</v>
      </c>
      <c r="C136" s="30" t="s">
        <v>74</v>
      </c>
      <c r="D136" s="61" t="s">
        <v>17</v>
      </c>
      <c r="E136" s="59">
        <v>21</v>
      </c>
      <c r="F136" s="7"/>
      <c r="G136" s="46">
        <f t="shared" si="10"/>
        <v>0</v>
      </c>
    </row>
    <row r="137" spans="1:7" s="1" customFormat="1" ht="45" customHeight="1" x14ac:dyDescent="0.25">
      <c r="A137" s="4">
        <v>3.7</v>
      </c>
      <c r="B137" s="4">
        <v>3.7</v>
      </c>
      <c r="C137" s="28" t="s">
        <v>232</v>
      </c>
      <c r="D137" s="61" t="s">
        <v>17</v>
      </c>
      <c r="E137" s="59">
        <v>28</v>
      </c>
      <c r="F137" s="7"/>
      <c r="G137" s="46">
        <f t="shared" si="10"/>
        <v>0</v>
      </c>
    </row>
    <row r="138" spans="1:7" s="1" customFormat="1" ht="42.75" customHeight="1" x14ac:dyDescent="0.25">
      <c r="A138" s="4">
        <v>3.8</v>
      </c>
      <c r="B138" s="4">
        <v>3.8</v>
      </c>
      <c r="C138" s="28" t="s">
        <v>124</v>
      </c>
      <c r="D138" s="58" t="s">
        <v>7</v>
      </c>
      <c r="E138" s="59">
        <v>8</v>
      </c>
      <c r="F138" s="7"/>
      <c r="G138" s="46">
        <f t="shared" si="10"/>
        <v>0</v>
      </c>
    </row>
    <row r="139" spans="1:7" s="1" customFormat="1" ht="42.75" customHeight="1" x14ac:dyDescent="0.25">
      <c r="A139" s="4">
        <v>3.9</v>
      </c>
      <c r="B139" s="4">
        <v>3.9</v>
      </c>
      <c r="C139" s="28" t="s">
        <v>123</v>
      </c>
      <c r="D139" s="58" t="s">
        <v>7</v>
      </c>
      <c r="E139" s="59">
        <v>24</v>
      </c>
      <c r="F139" s="7"/>
      <c r="G139" s="46">
        <f t="shared" si="10"/>
        <v>0</v>
      </c>
    </row>
    <row r="140" spans="1:7" s="1" customFormat="1" ht="39" customHeight="1" x14ac:dyDescent="0.25">
      <c r="A140" s="45">
        <v>3.1</v>
      </c>
      <c r="B140" s="15">
        <v>3.1</v>
      </c>
      <c r="C140" s="30" t="s">
        <v>147</v>
      </c>
      <c r="D140" s="61" t="s">
        <v>6</v>
      </c>
      <c r="E140" s="59">
        <v>32</v>
      </c>
      <c r="F140" s="7"/>
      <c r="G140" s="46">
        <f t="shared" si="10"/>
        <v>0</v>
      </c>
    </row>
    <row r="141" spans="1:7" s="1" customFormat="1" ht="115.5" x14ac:dyDescent="0.25">
      <c r="A141" s="4">
        <v>3.11</v>
      </c>
      <c r="B141" s="4">
        <v>3.11</v>
      </c>
      <c r="C141" s="27" t="s">
        <v>173</v>
      </c>
      <c r="D141" s="58" t="s">
        <v>7</v>
      </c>
      <c r="E141" s="59">
        <v>16.8</v>
      </c>
      <c r="F141" s="10"/>
      <c r="G141" s="46">
        <f t="shared" si="10"/>
        <v>0</v>
      </c>
    </row>
    <row r="142" spans="1:7" s="1" customFormat="1" ht="60" customHeight="1" x14ac:dyDescent="0.25">
      <c r="A142" s="4">
        <v>3.12</v>
      </c>
      <c r="B142" s="15">
        <v>3.12</v>
      </c>
      <c r="C142" s="37" t="s">
        <v>224</v>
      </c>
      <c r="D142" s="61" t="s">
        <v>6</v>
      </c>
      <c r="E142" s="59">
        <v>28</v>
      </c>
      <c r="F142" s="8"/>
      <c r="G142" s="46">
        <f t="shared" si="10"/>
        <v>0</v>
      </c>
    </row>
    <row r="143" spans="1:7" s="1" customFormat="1" ht="56.25" customHeight="1" x14ac:dyDescent="0.25">
      <c r="A143" s="9">
        <v>3.13</v>
      </c>
      <c r="B143" s="4">
        <v>3.13</v>
      </c>
      <c r="C143" s="27" t="s">
        <v>158</v>
      </c>
      <c r="D143" s="61" t="s">
        <v>2</v>
      </c>
      <c r="E143" s="59">
        <v>6</v>
      </c>
      <c r="F143" s="7"/>
      <c r="G143" s="46">
        <f t="shared" si="10"/>
        <v>0</v>
      </c>
    </row>
    <row r="144" spans="1:7" s="1" customFormat="1" ht="55.5" customHeight="1" x14ac:dyDescent="0.25">
      <c r="A144" s="9">
        <v>3.14</v>
      </c>
      <c r="B144" s="15">
        <v>3.14</v>
      </c>
      <c r="C144" s="27" t="s">
        <v>364</v>
      </c>
      <c r="D144" s="61" t="s">
        <v>2</v>
      </c>
      <c r="E144" s="59">
        <v>4</v>
      </c>
      <c r="F144" s="7"/>
      <c r="G144" s="46">
        <f t="shared" si="10"/>
        <v>0</v>
      </c>
    </row>
    <row r="145" spans="1:8" s="1" customFormat="1" ht="57.75" customHeight="1" x14ac:dyDescent="0.25">
      <c r="A145" s="9">
        <v>3.15</v>
      </c>
      <c r="B145" s="15">
        <v>3.15</v>
      </c>
      <c r="C145" s="26" t="s">
        <v>148</v>
      </c>
      <c r="D145" s="58" t="s">
        <v>7</v>
      </c>
      <c r="E145" s="59">
        <v>38</v>
      </c>
      <c r="F145" s="7"/>
      <c r="G145" s="46">
        <f t="shared" si="10"/>
        <v>0</v>
      </c>
    </row>
    <row r="146" spans="1:8" s="1" customFormat="1" ht="43.5" x14ac:dyDescent="0.25">
      <c r="A146" s="9">
        <v>3.16</v>
      </c>
      <c r="B146" s="4">
        <v>3.16</v>
      </c>
      <c r="C146" s="21" t="s">
        <v>118</v>
      </c>
      <c r="D146" s="61" t="s">
        <v>2</v>
      </c>
      <c r="E146" s="59">
        <v>1</v>
      </c>
      <c r="F146" s="7"/>
      <c r="G146" s="46">
        <f>SUM(E146*F146)</f>
        <v>0</v>
      </c>
    </row>
    <row r="147" spans="1:8" s="1" customFormat="1" ht="21" customHeight="1" x14ac:dyDescent="0.25">
      <c r="A147" s="211" t="s">
        <v>81</v>
      </c>
      <c r="B147" s="212"/>
      <c r="C147" s="212"/>
      <c r="D147" s="212"/>
      <c r="E147" s="212"/>
      <c r="F147" s="212"/>
      <c r="G147" s="49">
        <f>SUM(G131:G146)</f>
        <v>0</v>
      </c>
    </row>
    <row r="148" spans="1:8" s="1" customFormat="1" ht="21.75" customHeight="1" x14ac:dyDescent="0.25">
      <c r="A148" s="34">
        <v>4</v>
      </c>
      <c r="B148" s="127">
        <v>4</v>
      </c>
      <c r="C148" s="213" t="s">
        <v>157</v>
      </c>
      <c r="D148" s="214"/>
      <c r="E148" s="214"/>
      <c r="F148" s="214"/>
      <c r="G148" s="215"/>
    </row>
    <row r="149" spans="1:8" s="1" customFormat="1" ht="57.75" x14ac:dyDescent="0.25">
      <c r="A149" s="4">
        <v>4.0999999999999996</v>
      </c>
      <c r="B149" s="4">
        <v>4.0999999999999996</v>
      </c>
      <c r="C149" s="31" t="s">
        <v>189</v>
      </c>
      <c r="D149" s="63" t="s">
        <v>6</v>
      </c>
      <c r="E149" s="59">
        <v>44</v>
      </c>
      <c r="F149" s="32"/>
      <c r="G149" s="46">
        <f t="shared" ref="G149:G158" si="11">SUM(E149*F149)</f>
        <v>0</v>
      </c>
    </row>
    <row r="150" spans="1:8" s="1" customFormat="1" ht="60.75" customHeight="1" x14ac:dyDescent="0.25">
      <c r="A150" s="4">
        <v>4.2</v>
      </c>
      <c r="B150" s="4">
        <v>4.2</v>
      </c>
      <c r="C150" s="38" t="s">
        <v>125</v>
      </c>
      <c r="D150" s="61" t="s">
        <v>6</v>
      </c>
      <c r="E150" s="59">
        <v>72</v>
      </c>
      <c r="F150" s="32"/>
      <c r="G150" s="46">
        <f t="shared" si="11"/>
        <v>0</v>
      </c>
    </row>
    <row r="151" spans="1:8" s="1" customFormat="1" ht="76.5" customHeight="1" x14ac:dyDescent="0.25">
      <c r="A151" s="4">
        <v>4.3</v>
      </c>
      <c r="B151" s="4">
        <v>4.3</v>
      </c>
      <c r="C151" s="31" t="s">
        <v>149</v>
      </c>
      <c r="D151" s="63" t="s">
        <v>6</v>
      </c>
      <c r="E151" s="59">
        <v>44</v>
      </c>
      <c r="F151" s="32"/>
      <c r="G151" s="46">
        <f t="shared" si="11"/>
        <v>0</v>
      </c>
    </row>
    <row r="152" spans="1:8" s="1" customFormat="1" ht="72.75" customHeight="1" x14ac:dyDescent="0.25">
      <c r="A152" s="4">
        <v>4.4000000000000004</v>
      </c>
      <c r="B152" s="4">
        <v>4.4000000000000004</v>
      </c>
      <c r="C152" s="31" t="s">
        <v>150</v>
      </c>
      <c r="D152" s="61" t="s">
        <v>6</v>
      </c>
      <c r="E152" s="59">
        <v>62</v>
      </c>
      <c r="F152" s="32"/>
      <c r="G152" s="46">
        <f t="shared" si="11"/>
        <v>0</v>
      </c>
    </row>
    <row r="153" spans="1:8" s="1" customFormat="1" ht="45" customHeight="1" x14ac:dyDescent="0.25">
      <c r="A153" s="4">
        <v>4.5</v>
      </c>
      <c r="B153" s="4">
        <v>4.5</v>
      </c>
      <c r="C153" s="21" t="s">
        <v>115</v>
      </c>
      <c r="D153" s="61" t="s">
        <v>6</v>
      </c>
      <c r="E153" s="59">
        <v>4.2</v>
      </c>
      <c r="F153" s="32"/>
      <c r="G153" s="46">
        <f t="shared" si="11"/>
        <v>0</v>
      </c>
      <c r="H153" s="1" t="s">
        <v>20</v>
      </c>
    </row>
    <row r="154" spans="1:8" s="1" customFormat="1" ht="29.25" customHeight="1" x14ac:dyDescent="0.25">
      <c r="A154" s="4">
        <v>4.5999999999999996</v>
      </c>
      <c r="B154" s="4">
        <v>4.5999999999999996</v>
      </c>
      <c r="C154" s="31" t="s">
        <v>114</v>
      </c>
      <c r="D154" s="61" t="s">
        <v>6</v>
      </c>
      <c r="E154" s="59">
        <v>44</v>
      </c>
      <c r="F154" s="32"/>
      <c r="G154" s="46">
        <f t="shared" si="11"/>
        <v>0</v>
      </c>
    </row>
    <row r="155" spans="1:8" s="1" customFormat="1" ht="70.5" customHeight="1" x14ac:dyDescent="0.25">
      <c r="A155" s="4">
        <v>4.7</v>
      </c>
      <c r="B155" s="4">
        <v>4.7</v>
      </c>
      <c r="C155" s="21" t="s">
        <v>174</v>
      </c>
      <c r="D155" s="61" t="s">
        <v>6</v>
      </c>
      <c r="E155" s="59">
        <v>34</v>
      </c>
      <c r="F155" s="32"/>
      <c r="G155" s="46">
        <f t="shared" si="11"/>
        <v>0</v>
      </c>
    </row>
    <row r="156" spans="1:8" s="1" customFormat="1" ht="60" customHeight="1" x14ac:dyDescent="0.25">
      <c r="A156" s="4">
        <v>4.8</v>
      </c>
      <c r="B156" s="4">
        <v>4.8</v>
      </c>
      <c r="C156" s="38" t="s">
        <v>225</v>
      </c>
      <c r="D156" s="61" t="s">
        <v>6</v>
      </c>
      <c r="E156" s="59">
        <v>3.5</v>
      </c>
      <c r="F156" s="32"/>
      <c r="G156" s="46">
        <f t="shared" si="11"/>
        <v>0</v>
      </c>
    </row>
    <row r="157" spans="1:8" s="1" customFormat="1" ht="87" customHeight="1" x14ac:dyDescent="0.25">
      <c r="A157" s="4">
        <v>4.9000000000000004</v>
      </c>
      <c r="B157" s="4">
        <v>4.9000000000000004</v>
      </c>
      <c r="C157" s="21" t="s">
        <v>244</v>
      </c>
      <c r="D157" s="61" t="s">
        <v>2</v>
      </c>
      <c r="E157" s="59">
        <v>1</v>
      </c>
      <c r="F157" s="32"/>
      <c r="G157" s="46"/>
    </row>
    <row r="158" spans="1:8" s="1" customFormat="1" ht="72" x14ac:dyDescent="0.25">
      <c r="A158" s="15">
        <v>4.0999999999999996</v>
      </c>
      <c r="B158" s="15">
        <v>4.0999999999999996</v>
      </c>
      <c r="C158" s="21" t="s">
        <v>332</v>
      </c>
      <c r="D158" s="61" t="s">
        <v>2</v>
      </c>
      <c r="E158" s="59">
        <v>2</v>
      </c>
      <c r="F158" s="32"/>
      <c r="G158" s="46">
        <f t="shared" si="11"/>
        <v>0</v>
      </c>
    </row>
    <row r="159" spans="1:8" s="1" customFormat="1" ht="21.75" customHeight="1" x14ac:dyDescent="0.25">
      <c r="A159" s="211" t="s">
        <v>82</v>
      </c>
      <c r="B159" s="212"/>
      <c r="C159" s="212"/>
      <c r="D159" s="212"/>
      <c r="E159" s="212"/>
      <c r="F159" s="212"/>
      <c r="G159" s="49">
        <f>SUM(G149:G158)</f>
        <v>0</v>
      </c>
    </row>
    <row r="160" spans="1:8" s="1" customFormat="1" ht="21" customHeight="1" x14ac:dyDescent="0.25">
      <c r="A160" s="34">
        <v>5</v>
      </c>
      <c r="B160" s="127">
        <v>5</v>
      </c>
      <c r="C160" s="213" t="s">
        <v>164</v>
      </c>
      <c r="D160" s="214"/>
      <c r="E160" s="214"/>
      <c r="F160" s="214"/>
      <c r="G160" s="215"/>
    </row>
    <row r="161" spans="1:7" s="1" customFormat="1" ht="30" customHeight="1" x14ac:dyDescent="0.25">
      <c r="A161" s="4">
        <v>5.0999999999999996</v>
      </c>
      <c r="B161" s="4">
        <v>5.0999999999999996</v>
      </c>
      <c r="C161" s="38" t="s">
        <v>116</v>
      </c>
      <c r="D161" s="61" t="s">
        <v>7</v>
      </c>
      <c r="E161" s="59">
        <v>30</v>
      </c>
      <c r="F161" s="32"/>
      <c r="G161" s="46">
        <f t="shared" ref="G161:G173" si="12">SUM(E161*F161)</f>
        <v>0</v>
      </c>
    </row>
    <row r="162" spans="1:7" s="1" customFormat="1" ht="44.25" customHeight="1" x14ac:dyDescent="0.25">
      <c r="A162" s="4">
        <v>5.2</v>
      </c>
      <c r="B162" s="4">
        <v>5.2</v>
      </c>
      <c r="C162" s="52" t="s">
        <v>119</v>
      </c>
      <c r="D162" s="61" t="s">
        <v>17</v>
      </c>
      <c r="E162" s="59">
        <v>64</v>
      </c>
      <c r="F162" s="32"/>
      <c r="G162" s="46">
        <f t="shared" si="12"/>
        <v>0</v>
      </c>
    </row>
    <row r="163" spans="1:7" s="1" customFormat="1" ht="19.5" customHeight="1" x14ac:dyDescent="0.25">
      <c r="A163" s="4">
        <v>5.3</v>
      </c>
      <c r="B163" s="4">
        <v>5.3</v>
      </c>
      <c r="C163" s="51" t="s">
        <v>188</v>
      </c>
      <c r="D163" s="61" t="s">
        <v>17</v>
      </c>
      <c r="E163" s="59">
        <v>48</v>
      </c>
      <c r="F163" s="32"/>
      <c r="G163" s="46">
        <f t="shared" si="12"/>
        <v>0</v>
      </c>
    </row>
    <row r="164" spans="1:7" s="1" customFormat="1" ht="58.5" customHeight="1" x14ac:dyDescent="0.25">
      <c r="A164" s="4">
        <v>5.4</v>
      </c>
      <c r="B164" s="4">
        <v>5.4</v>
      </c>
      <c r="C164" s="51" t="s">
        <v>112</v>
      </c>
      <c r="D164" s="61" t="s">
        <v>6</v>
      </c>
      <c r="E164" s="59">
        <v>32</v>
      </c>
      <c r="F164" s="32"/>
      <c r="G164" s="46">
        <f t="shared" si="12"/>
        <v>0</v>
      </c>
    </row>
    <row r="165" spans="1:7" s="1" customFormat="1" ht="48" customHeight="1" x14ac:dyDescent="0.25">
      <c r="A165" s="4">
        <v>5.5</v>
      </c>
      <c r="B165" s="4">
        <v>5.5</v>
      </c>
      <c r="C165" s="53" t="s">
        <v>113</v>
      </c>
      <c r="D165" s="61" t="s">
        <v>6</v>
      </c>
      <c r="E165" s="59">
        <v>6</v>
      </c>
      <c r="F165" s="32"/>
      <c r="G165" s="46">
        <f t="shared" si="12"/>
        <v>0</v>
      </c>
    </row>
    <row r="166" spans="1:7" s="1" customFormat="1" ht="47.25" customHeight="1" x14ac:dyDescent="0.25">
      <c r="A166" s="4">
        <v>5.6</v>
      </c>
      <c r="B166" s="4">
        <v>5.6</v>
      </c>
      <c r="C166" s="53" t="s">
        <v>233</v>
      </c>
      <c r="D166" s="61" t="s">
        <v>6</v>
      </c>
      <c r="E166" s="59">
        <v>6</v>
      </c>
      <c r="F166" s="32"/>
      <c r="G166" s="46">
        <f t="shared" si="12"/>
        <v>0</v>
      </c>
    </row>
    <row r="167" spans="1:7" s="1" customFormat="1" ht="115.5" x14ac:dyDescent="0.25">
      <c r="A167" s="4">
        <v>5.7</v>
      </c>
      <c r="B167" s="4">
        <v>5.7</v>
      </c>
      <c r="C167" s="54" t="s">
        <v>175</v>
      </c>
      <c r="D167" s="58" t="s">
        <v>2</v>
      </c>
      <c r="E167" s="59">
        <v>1</v>
      </c>
      <c r="F167" s="32"/>
      <c r="G167" s="46">
        <f t="shared" si="12"/>
        <v>0</v>
      </c>
    </row>
    <row r="168" spans="1:7" s="1" customFormat="1" ht="116.25" x14ac:dyDescent="0.25">
      <c r="A168" s="4">
        <v>5.8</v>
      </c>
      <c r="B168" s="4">
        <v>5.8</v>
      </c>
      <c r="C168" s="55" t="s">
        <v>176</v>
      </c>
      <c r="D168" s="58" t="s">
        <v>2</v>
      </c>
      <c r="E168" s="59">
        <v>1</v>
      </c>
      <c r="F168" s="32"/>
      <c r="G168" s="46">
        <f t="shared" si="12"/>
        <v>0</v>
      </c>
    </row>
    <row r="169" spans="1:7" s="1" customFormat="1" ht="115.5" x14ac:dyDescent="0.25">
      <c r="A169" s="4">
        <v>5.9</v>
      </c>
      <c r="B169" s="4">
        <v>5.9</v>
      </c>
      <c r="C169" s="55" t="s">
        <v>177</v>
      </c>
      <c r="D169" s="58" t="s">
        <v>2</v>
      </c>
      <c r="E169" s="59">
        <v>1</v>
      </c>
      <c r="F169" s="32"/>
      <c r="G169" s="46">
        <f t="shared" si="12"/>
        <v>0</v>
      </c>
    </row>
    <row r="170" spans="1:7" s="1" customFormat="1" ht="29.25" x14ac:dyDescent="0.25">
      <c r="A170" s="15">
        <v>5.0999999999999996</v>
      </c>
      <c r="B170" s="15">
        <v>5.0999999999999996</v>
      </c>
      <c r="C170" s="50" t="s">
        <v>178</v>
      </c>
      <c r="D170" s="58" t="s">
        <v>7</v>
      </c>
      <c r="E170" s="59">
        <v>20</v>
      </c>
      <c r="F170" s="32"/>
      <c r="G170" s="46">
        <f t="shared" si="12"/>
        <v>0</v>
      </c>
    </row>
    <row r="171" spans="1:7" s="1" customFormat="1" ht="29.25" x14ac:dyDescent="0.25">
      <c r="A171" s="4">
        <v>5.1100000000000003</v>
      </c>
      <c r="B171" s="4">
        <v>5.1100000000000003</v>
      </c>
      <c r="C171" s="50" t="s">
        <v>179</v>
      </c>
      <c r="D171" s="58" t="s">
        <v>7</v>
      </c>
      <c r="E171" s="59">
        <v>3</v>
      </c>
      <c r="F171" s="32"/>
      <c r="G171" s="46">
        <f t="shared" si="12"/>
        <v>0</v>
      </c>
    </row>
    <row r="172" spans="1:7" s="1" customFormat="1" ht="57.75" x14ac:dyDescent="0.25">
      <c r="A172" s="15">
        <v>5.12</v>
      </c>
      <c r="B172" s="15">
        <v>5.12</v>
      </c>
      <c r="C172" s="12" t="s">
        <v>245</v>
      </c>
      <c r="D172" s="58" t="s">
        <v>7</v>
      </c>
      <c r="E172" s="59">
        <v>102</v>
      </c>
      <c r="F172" s="32"/>
      <c r="G172" s="46">
        <f t="shared" si="12"/>
        <v>0</v>
      </c>
    </row>
    <row r="173" spans="1:7" s="1" customFormat="1" ht="33" customHeight="1" x14ac:dyDescent="0.25">
      <c r="A173" s="4">
        <v>5.13</v>
      </c>
      <c r="B173" s="4">
        <v>5.13</v>
      </c>
      <c r="C173" s="51" t="s">
        <v>141</v>
      </c>
      <c r="D173" s="61" t="s">
        <v>2</v>
      </c>
      <c r="E173" s="59">
        <v>1</v>
      </c>
      <c r="F173" s="32"/>
      <c r="G173" s="46">
        <f t="shared" si="12"/>
        <v>0</v>
      </c>
    </row>
    <row r="174" spans="1:7" s="1" customFormat="1" ht="29.25" x14ac:dyDescent="0.25">
      <c r="A174" s="15">
        <v>5.14</v>
      </c>
      <c r="B174" s="15">
        <v>5.14</v>
      </c>
      <c r="C174" s="14" t="s">
        <v>365</v>
      </c>
      <c r="D174" s="61" t="s">
        <v>6</v>
      </c>
      <c r="E174" s="59">
        <v>32</v>
      </c>
      <c r="F174" s="32"/>
      <c r="G174" s="46"/>
    </row>
    <row r="175" spans="1:7" s="1" customFormat="1" ht="29.25" x14ac:dyDescent="0.25">
      <c r="A175" s="15"/>
      <c r="B175" s="4">
        <v>5.15</v>
      </c>
      <c r="C175" s="38" t="s">
        <v>226</v>
      </c>
      <c r="D175" s="61" t="s">
        <v>17</v>
      </c>
      <c r="E175" s="59">
        <v>80</v>
      </c>
      <c r="F175" s="32"/>
      <c r="G175" s="46"/>
    </row>
    <row r="176" spans="1:7" s="1" customFormat="1" ht="18" x14ac:dyDescent="0.25">
      <c r="A176" s="81">
        <v>5.15</v>
      </c>
      <c r="B176" s="15">
        <v>5.16</v>
      </c>
      <c r="C176" s="37" t="s">
        <v>366</v>
      </c>
      <c r="D176" s="61" t="s">
        <v>7</v>
      </c>
      <c r="E176" s="59">
        <v>6</v>
      </c>
      <c r="F176" s="32"/>
      <c r="G176" s="46"/>
    </row>
    <row r="177" spans="1:7" s="1" customFormat="1" ht="21" customHeight="1" x14ac:dyDescent="0.25">
      <c r="A177" s="211" t="s">
        <v>326</v>
      </c>
      <c r="B177" s="212"/>
      <c r="C177" s="212"/>
      <c r="D177" s="212"/>
      <c r="E177" s="212"/>
      <c r="F177" s="212"/>
      <c r="G177" s="49">
        <f>SUM(G161:G176)</f>
        <v>0</v>
      </c>
    </row>
    <row r="178" spans="1:7" s="1" customFormat="1" ht="21" customHeight="1" x14ac:dyDescent="0.25">
      <c r="A178" s="34">
        <v>6</v>
      </c>
      <c r="B178" s="127">
        <v>6</v>
      </c>
      <c r="C178" s="213" t="s">
        <v>80</v>
      </c>
      <c r="D178" s="214"/>
      <c r="E178" s="214"/>
      <c r="F178" s="214"/>
      <c r="G178" s="215"/>
    </row>
    <row r="179" spans="1:7" s="1" customFormat="1" ht="29.25" customHeight="1" x14ac:dyDescent="0.25">
      <c r="A179" s="40">
        <v>6.1</v>
      </c>
      <c r="B179" s="40">
        <v>6.1</v>
      </c>
      <c r="C179" s="38" t="s">
        <v>130</v>
      </c>
      <c r="D179" s="59" t="s">
        <v>7</v>
      </c>
      <c r="E179" s="59">
        <v>28</v>
      </c>
      <c r="F179" s="59"/>
      <c r="G179" s="59">
        <f t="shared" ref="G179:G181" si="13">SUM(E179*F179)</f>
        <v>0</v>
      </c>
    </row>
    <row r="180" spans="1:7" s="1" customFormat="1" ht="56.25" customHeight="1" x14ac:dyDescent="0.25">
      <c r="A180" s="40">
        <v>6.2</v>
      </c>
      <c r="B180" s="40">
        <v>6.2</v>
      </c>
      <c r="C180" s="38" t="s">
        <v>159</v>
      </c>
      <c r="D180" s="59" t="s">
        <v>17</v>
      </c>
      <c r="E180" s="59">
        <v>10</v>
      </c>
      <c r="F180" s="59"/>
      <c r="G180" s="59">
        <f t="shared" si="13"/>
        <v>0</v>
      </c>
    </row>
    <row r="181" spans="1:7" s="1" customFormat="1" ht="29.25" x14ac:dyDescent="0.25">
      <c r="A181" s="40">
        <v>6.3</v>
      </c>
      <c r="B181" s="40">
        <v>6.3</v>
      </c>
      <c r="C181" s="38" t="s">
        <v>127</v>
      </c>
      <c r="D181" s="59" t="s">
        <v>17</v>
      </c>
      <c r="E181" s="59">
        <v>1</v>
      </c>
      <c r="F181" s="59"/>
      <c r="G181" s="59">
        <f t="shared" si="13"/>
        <v>0</v>
      </c>
    </row>
    <row r="182" spans="1:7" s="1" customFormat="1" ht="57.75" x14ac:dyDescent="0.25">
      <c r="A182" s="40">
        <v>6.4</v>
      </c>
      <c r="B182" s="40">
        <v>6.4</v>
      </c>
      <c r="C182" s="38" t="s">
        <v>132</v>
      </c>
      <c r="D182" s="59" t="s">
        <v>7</v>
      </c>
      <c r="E182" s="59">
        <v>20</v>
      </c>
      <c r="F182" s="59"/>
      <c r="G182" s="59">
        <f>SUM(E182*F182)</f>
        <v>0</v>
      </c>
    </row>
    <row r="183" spans="1:7" s="1" customFormat="1" ht="37.5" customHeight="1" x14ac:dyDescent="0.25">
      <c r="A183" s="40">
        <v>6.5</v>
      </c>
      <c r="B183" s="40">
        <v>6.5</v>
      </c>
      <c r="C183" s="73" t="s">
        <v>131</v>
      </c>
      <c r="D183" s="59" t="s">
        <v>6</v>
      </c>
      <c r="E183" s="59">
        <v>12.3</v>
      </c>
      <c r="F183" s="59"/>
      <c r="G183" s="59">
        <f t="shared" ref="G183" si="14">SUM(E183*F183)</f>
        <v>0</v>
      </c>
    </row>
    <row r="184" spans="1:7" s="1" customFormat="1" ht="61.5" customHeight="1" x14ac:dyDescent="0.25">
      <c r="A184" s="40">
        <v>6.6</v>
      </c>
      <c r="B184" s="40">
        <v>6.6</v>
      </c>
      <c r="C184" s="73" t="s">
        <v>180</v>
      </c>
      <c r="D184" s="59" t="s">
        <v>7</v>
      </c>
      <c r="E184" s="59">
        <v>20</v>
      </c>
      <c r="F184" s="59"/>
      <c r="G184" s="59">
        <f>SUM(E184*F184)</f>
        <v>0</v>
      </c>
    </row>
    <row r="185" spans="1:7" s="1" customFormat="1" ht="45" customHeight="1" x14ac:dyDescent="0.25">
      <c r="A185" s="40">
        <v>6.7</v>
      </c>
      <c r="B185" s="40">
        <v>6.7</v>
      </c>
      <c r="C185" s="74" t="s">
        <v>133</v>
      </c>
      <c r="D185" s="59" t="s">
        <v>7</v>
      </c>
      <c r="E185" s="59">
        <v>22</v>
      </c>
      <c r="F185" s="59"/>
      <c r="G185" s="59">
        <f t="shared" ref="G185:G197" si="15">SUM(E185*F185)</f>
        <v>0</v>
      </c>
    </row>
    <row r="186" spans="1:7" s="1" customFormat="1" ht="43.5" x14ac:dyDescent="0.25">
      <c r="A186" s="40">
        <v>6.8</v>
      </c>
      <c r="B186" s="40">
        <v>6.8</v>
      </c>
      <c r="C186" s="75" t="s">
        <v>134</v>
      </c>
      <c r="D186" s="59" t="s">
        <v>7</v>
      </c>
      <c r="E186" s="59">
        <v>7</v>
      </c>
      <c r="F186" s="59"/>
      <c r="G186" s="59">
        <f t="shared" si="15"/>
        <v>0</v>
      </c>
    </row>
    <row r="187" spans="1:7" s="1" customFormat="1" ht="29.25" x14ac:dyDescent="0.25">
      <c r="A187" s="40">
        <v>6.9</v>
      </c>
      <c r="B187" s="40">
        <v>6.9</v>
      </c>
      <c r="C187" s="73" t="s">
        <v>135</v>
      </c>
      <c r="D187" s="59" t="s">
        <v>6</v>
      </c>
      <c r="E187" s="59">
        <v>10</v>
      </c>
      <c r="F187" s="59"/>
      <c r="G187" s="59">
        <f>SUM(E187*F187)</f>
        <v>0</v>
      </c>
    </row>
    <row r="188" spans="1:7" s="1" customFormat="1" ht="43.5" x14ac:dyDescent="0.25">
      <c r="A188" s="15">
        <v>6.1</v>
      </c>
      <c r="B188" s="15">
        <v>6.1</v>
      </c>
      <c r="C188" s="73" t="s">
        <v>136</v>
      </c>
      <c r="D188" s="59" t="s">
        <v>6</v>
      </c>
      <c r="E188" s="59">
        <v>30</v>
      </c>
      <c r="F188" s="59"/>
      <c r="G188" s="59">
        <f>SUM(E188*F188)</f>
        <v>0</v>
      </c>
    </row>
    <row r="189" spans="1:7" s="1" customFormat="1" ht="43.5" x14ac:dyDescent="0.25">
      <c r="A189" s="15">
        <v>6.11</v>
      </c>
      <c r="B189" s="15">
        <v>6.11</v>
      </c>
      <c r="C189" s="73" t="s">
        <v>137</v>
      </c>
      <c r="D189" s="59" t="s">
        <v>6</v>
      </c>
      <c r="E189" s="59">
        <v>17</v>
      </c>
      <c r="F189" s="59"/>
      <c r="G189" s="59">
        <f t="shared" ref="G189" si="16">SUM(E189*F189)</f>
        <v>0</v>
      </c>
    </row>
    <row r="190" spans="1:7" s="1" customFormat="1" ht="72" x14ac:dyDescent="0.25">
      <c r="A190" s="15">
        <v>6.12</v>
      </c>
      <c r="B190" s="15">
        <v>6.12</v>
      </c>
      <c r="C190" s="75" t="s">
        <v>227</v>
      </c>
      <c r="D190" s="59" t="s">
        <v>6</v>
      </c>
      <c r="E190" s="59">
        <v>11.3</v>
      </c>
      <c r="F190" s="59"/>
      <c r="G190" s="59">
        <f t="shared" ref="G190" si="17">SUM(E190*F190)</f>
        <v>0</v>
      </c>
    </row>
    <row r="191" spans="1:7" s="1" customFormat="1" ht="30" x14ac:dyDescent="0.25">
      <c r="A191" s="15">
        <v>6.13</v>
      </c>
      <c r="B191" s="15">
        <v>6.13</v>
      </c>
      <c r="C191" s="73" t="s">
        <v>138</v>
      </c>
      <c r="D191" s="59" t="s">
        <v>7</v>
      </c>
      <c r="E191" s="59">
        <v>20</v>
      </c>
      <c r="F191" s="59"/>
      <c r="G191" s="59">
        <f t="shared" si="15"/>
        <v>0</v>
      </c>
    </row>
    <row r="192" spans="1:7" s="1" customFormat="1" ht="30" x14ac:dyDescent="0.25">
      <c r="A192" s="15">
        <v>6.14</v>
      </c>
      <c r="B192" s="15">
        <v>6.14</v>
      </c>
      <c r="C192" s="73" t="s">
        <v>139</v>
      </c>
      <c r="D192" s="59" t="s">
        <v>7</v>
      </c>
      <c r="E192" s="59">
        <v>2</v>
      </c>
      <c r="F192" s="59"/>
      <c r="G192" s="59">
        <f t="shared" si="15"/>
        <v>0</v>
      </c>
    </row>
    <row r="193" spans="1:7" s="1" customFormat="1" ht="40.5" customHeight="1" x14ac:dyDescent="0.25">
      <c r="A193" s="15">
        <v>6.15</v>
      </c>
      <c r="B193" s="15">
        <v>6.15</v>
      </c>
      <c r="C193" s="74" t="s">
        <v>160</v>
      </c>
      <c r="D193" s="59" t="s">
        <v>6</v>
      </c>
      <c r="E193" s="59">
        <v>28</v>
      </c>
      <c r="F193" s="59"/>
      <c r="G193" s="59">
        <f t="shared" si="15"/>
        <v>0</v>
      </c>
    </row>
    <row r="194" spans="1:7" s="1" customFormat="1" ht="72" x14ac:dyDescent="0.25">
      <c r="A194" s="15">
        <v>6.16</v>
      </c>
      <c r="B194" s="15">
        <v>6.16</v>
      </c>
      <c r="C194" s="74" t="s">
        <v>367</v>
      </c>
      <c r="D194" s="59" t="s">
        <v>6</v>
      </c>
      <c r="E194" s="59">
        <v>28</v>
      </c>
      <c r="F194" s="59"/>
      <c r="G194" s="59">
        <f t="shared" si="15"/>
        <v>0</v>
      </c>
    </row>
    <row r="195" spans="1:7" s="1" customFormat="1" ht="57.75" x14ac:dyDescent="0.25">
      <c r="A195" s="15">
        <v>6.17</v>
      </c>
      <c r="B195" s="15">
        <v>6.17</v>
      </c>
      <c r="C195" s="74" t="s">
        <v>228</v>
      </c>
      <c r="D195" s="59" t="s">
        <v>6</v>
      </c>
      <c r="E195" s="59">
        <v>28</v>
      </c>
      <c r="F195" s="59"/>
      <c r="G195" s="59">
        <f t="shared" si="15"/>
        <v>0</v>
      </c>
    </row>
    <row r="196" spans="1:7" s="1" customFormat="1" ht="36" customHeight="1" x14ac:dyDescent="0.25">
      <c r="A196" s="15">
        <v>6.1800000000000104</v>
      </c>
      <c r="B196" s="15">
        <v>6.1800000000000104</v>
      </c>
      <c r="C196" s="74" t="s">
        <v>222</v>
      </c>
      <c r="D196" s="59" t="s">
        <v>7</v>
      </c>
      <c r="E196" s="59">
        <v>5.2</v>
      </c>
      <c r="F196" s="59"/>
      <c r="G196" s="59">
        <f t="shared" si="15"/>
        <v>0</v>
      </c>
    </row>
    <row r="197" spans="1:7" s="1" customFormat="1" ht="61.5" customHeight="1" x14ac:dyDescent="0.25">
      <c r="A197" s="15">
        <v>6.1900000000000102</v>
      </c>
      <c r="B197" s="15">
        <v>6.1900000000000102</v>
      </c>
      <c r="C197" s="73" t="s">
        <v>229</v>
      </c>
      <c r="D197" s="59" t="s">
        <v>7</v>
      </c>
      <c r="E197" s="59">
        <v>10</v>
      </c>
      <c r="F197" s="59"/>
      <c r="G197" s="59">
        <f t="shared" si="15"/>
        <v>0</v>
      </c>
    </row>
    <row r="198" spans="1:7" s="84" customFormat="1" ht="45" customHeight="1" x14ac:dyDescent="0.25">
      <c r="A198" s="15">
        <v>6.2000000000000099</v>
      </c>
      <c r="B198" s="15">
        <v>6.2000000000000099</v>
      </c>
      <c r="C198" s="37" t="s">
        <v>248</v>
      </c>
      <c r="D198" s="61" t="s">
        <v>7</v>
      </c>
      <c r="E198" s="59">
        <v>9.1</v>
      </c>
      <c r="F198" s="59"/>
      <c r="G198" s="59"/>
    </row>
    <row r="199" spans="1:7" s="84" customFormat="1" ht="60" customHeight="1" x14ac:dyDescent="0.25">
      <c r="A199" s="15">
        <v>6.2100000000000097</v>
      </c>
      <c r="B199" s="15">
        <v>6.2100000000000097</v>
      </c>
      <c r="C199" s="74" t="s">
        <v>368</v>
      </c>
      <c r="D199" s="59" t="s">
        <v>6</v>
      </c>
      <c r="E199" s="59">
        <v>3</v>
      </c>
      <c r="F199" s="59"/>
      <c r="G199" s="59"/>
    </row>
    <row r="200" spans="1:7" s="1" customFormat="1" ht="171.75" x14ac:dyDescent="0.25">
      <c r="A200" s="15">
        <v>6.2300000000000102</v>
      </c>
      <c r="B200" s="15">
        <v>6.2200000000000104</v>
      </c>
      <c r="C200" s="74" t="s">
        <v>333</v>
      </c>
      <c r="D200" s="59" t="s">
        <v>2</v>
      </c>
      <c r="E200" s="59">
        <v>1</v>
      </c>
      <c r="F200" s="59"/>
      <c r="G200" s="59"/>
    </row>
    <row r="201" spans="1:7" s="1" customFormat="1" ht="157.5" x14ac:dyDescent="0.25">
      <c r="A201" s="15">
        <v>6.24000000000001</v>
      </c>
      <c r="B201" s="15">
        <v>6.2300000000000102</v>
      </c>
      <c r="C201" s="74" t="s">
        <v>334</v>
      </c>
      <c r="D201" s="59" t="s">
        <v>2</v>
      </c>
      <c r="E201" s="59">
        <v>2</v>
      </c>
      <c r="F201" s="59"/>
      <c r="G201" s="59"/>
    </row>
    <row r="202" spans="1:7" s="1" customFormat="1" ht="157.5" x14ac:dyDescent="0.25">
      <c r="A202" s="15">
        <v>6.2500000000000098</v>
      </c>
      <c r="B202" s="15">
        <v>6.24000000000001</v>
      </c>
      <c r="C202" s="74" t="s">
        <v>181</v>
      </c>
      <c r="D202" s="59" t="s">
        <v>2</v>
      </c>
      <c r="E202" s="59">
        <v>1</v>
      </c>
      <c r="F202" s="59"/>
      <c r="G202" s="59">
        <f>SUM(E202*F202)</f>
        <v>0</v>
      </c>
    </row>
    <row r="203" spans="1:7" s="1" customFormat="1" ht="58.5" customHeight="1" x14ac:dyDescent="0.25">
      <c r="A203" s="15">
        <v>6.2600000000000096</v>
      </c>
      <c r="B203" s="15">
        <v>6.2500000000000098</v>
      </c>
      <c r="C203" s="74" t="s">
        <v>151</v>
      </c>
      <c r="D203" s="59" t="s">
        <v>2</v>
      </c>
      <c r="E203" s="59">
        <v>2</v>
      </c>
      <c r="F203" s="59"/>
      <c r="G203" s="59">
        <f>SUM(E203*F203)</f>
        <v>0</v>
      </c>
    </row>
    <row r="204" spans="1:7" s="1" customFormat="1" ht="100.5" x14ac:dyDescent="0.25">
      <c r="A204" s="15">
        <v>6.2700000000000102</v>
      </c>
      <c r="B204" s="15">
        <v>6.2600000000000096</v>
      </c>
      <c r="C204" s="74" t="s">
        <v>369</v>
      </c>
      <c r="D204" s="59" t="s">
        <v>2</v>
      </c>
      <c r="E204" s="59">
        <v>1</v>
      </c>
      <c r="F204" s="59"/>
      <c r="G204" s="59"/>
    </row>
    <row r="205" spans="1:7" s="1" customFormat="1" ht="18.75" customHeight="1" x14ac:dyDescent="0.25">
      <c r="A205" s="211" t="s">
        <v>327</v>
      </c>
      <c r="B205" s="212"/>
      <c r="C205" s="212"/>
      <c r="D205" s="212"/>
      <c r="E205" s="212"/>
      <c r="F205" s="212"/>
      <c r="G205" s="49">
        <f>SUM(G179:G204)</f>
        <v>0</v>
      </c>
    </row>
    <row r="206" spans="1:7" s="1" customFormat="1" ht="21" customHeight="1" x14ac:dyDescent="0.25">
      <c r="A206" s="34">
        <v>7</v>
      </c>
      <c r="B206" s="127">
        <v>7</v>
      </c>
      <c r="C206" s="213" t="s">
        <v>165</v>
      </c>
      <c r="D206" s="214"/>
      <c r="E206" s="214"/>
      <c r="F206" s="214"/>
      <c r="G206" s="215"/>
    </row>
    <row r="207" spans="1:7" s="1" customFormat="1" ht="29.25" customHeight="1" x14ac:dyDescent="0.25">
      <c r="A207" s="40">
        <v>7.1</v>
      </c>
      <c r="B207" s="40">
        <v>7.1</v>
      </c>
      <c r="C207" s="73" t="s">
        <v>78</v>
      </c>
      <c r="D207" s="59" t="s">
        <v>7</v>
      </c>
      <c r="E207" s="59">
        <v>440</v>
      </c>
      <c r="F207" s="59"/>
      <c r="G207" s="59">
        <f t="shared" ref="G207:G214" si="18">SUM(E207*F207)</f>
        <v>0</v>
      </c>
    </row>
    <row r="208" spans="1:7" s="1" customFormat="1" ht="64.5" customHeight="1" x14ac:dyDescent="0.25">
      <c r="A208" s="40">
        <v>7.2</v>
      </c>
      <c r="B208" s="40">
        <v>7.2</v>
      </c>
      <c r="C208" s="77" t="s">
        <v>231</v>
      </c>
      <c r="D208" s="59" t="s">
        <v>17</v>
      </c>
      <c r="E208" s="59">
        <v>105</v>
      </c>
      <c r="F208" s="59"/>
      <c r="G208" s="59">
        <f t="shared" si="18"/>
        <v>0</v>
      </c>
    </row>
    <row r="209" spans="1:7" s="1" customFormat="1" ht="28.5" customHeight="1" x14ac:dyDescent="0.25">
      <c r="A209" s="40">
        <v>7.3</v>
      </c>
      <c r="B209" s="40">
        <v>7.3</v>
      </c>
      <c r="C209" s="73" t="s">
        <v>79</v>
      </c>
      <c r="D209" s="59" t="s">
        <v>17</v>
      </c>
      <c r="E209" s="59">
        <v>105</v>
      </c>
      <c r="F209" s="59"/>
      <c r="G209" s="59">
        <f t="shared" si="18"/>
        <v>0</v>
      </c>
    </row>
    <row r="210" spans="1:7" s="1" customFormat="1" ht="57.75" customHeight="1" x14ac:dyDescent="0.25">
      <c r="A210" s="40">
        <v>7.4</v>
      </c>
      <c r="B210" s="40">
        <v>7.4</v>
      </c>
      <c r="C210" s="74" t="s">
        <v>161</v>
      </c>
      <c r="D210" s="59" t="s">
        <v>6</v>
      </c>
      <c r="E210" s="59">
        <v>192</v>
      </c>
      <c r="F210" s="59"/>
      <c r="G210" s="59">
        <f t="shared" si="18"/>
        <v>0</v>
      </c>
    </row>
    <row r="211" spans="1:7" s="1" customFormat="1" ht="44.25" customHeight="1" x14ac:dyDescent="0.25">
      <c r="A211" s="40">
        <v>7.5</v>
      </c>
      <c r="B211" s="40">
        <v>7.5</v>
      </c>
      <c r="C211" s="73" t="s">
        <v>140</v>
      </c>
      <c r="D211" s="59" t="s">
        <v>7</v>
      </c>
      <c r="E211" s="59">
        <v>436</v>
      </c>
      <c r="F211" s="59"/>
      <c r="G211" s="59">
        <f t="shared" si="18"/>
        <v>0</v>
      </c>
    </row>
    <row r="212" spans="1:7" s="1" customFormat="1" ht="48" customHeight="1" x14ac:dyDescent="0.25">
      <c r="A212" s="40"/>
      <c r="B212" s="40">
        <v>7.6</v>
      </c>
      <c r="C212" s="74" t="s">
        <v>246</v>
      </c>
      <c r="D212" s="59" t="s">
        <v>7</v>
      </c>
      <c r="E212" s="59">
        <v>436</v>
      </c>
      <c r="F212" s="59"/>
      <c r="G212" s="59"/>
    </row>
    <row r="213" spans="1:7" s="1" customFormat="1" ht="58.5" customHeight="1" x14ac:dyDescent="0.25">
      <c r="A213" s="40">
        <v>7.6</v>
      </c>
      <c r="B213" s="40">
        <v>7.7</v>
      </c>
      <c r="C213" s="12" t="s">
        <v>335</v>
      </c>
      <c r="D213" s="59" t="s">
        <v>7</v>
      </c>
      <c r="E213" s="59">
        <v>15</v>
      </c>
      <c r="F213" s="8"/>
      <c r="G213" s="46">
        <f t="shared" ref="G213" si="19">SUM(E213*F213)</f>
        <v>0</v>
      </c>
    </row>
    <row r="214" spans="1:7" s="1" customFormat="1" ht="86.25" x14ac:dyDescent="0.25">
      <c r="A214" s="40">
        <v>7.7</v>
      </c>
      <c r="B214" s="40">
        <v>7.8</v>
      </c>
      <c r="C214" s="38" t="s">
        <v>230</v>
      </c>
      <c r="D214" s="61" t="s">
        <v>6</v>
      </c>
      <c r="E214" s="59">
        <v>670</v>
      </c>
      <c r="F214" s="7"/>
      <c r="G214" s="46">
        <f t="shared" si="18"/>
        <v>0</v>
      </c>
    </row>
    <row r="215" spans="1:7" s="1" customFormat="1" ht="129" x14ac:dyDescent="0.25">
      <c r="A215" s="35">
        <f>SUM(A214+0.1)</f>
        <v>7.8</v>
      </c>
      <c r="B215" s="40">
        <v>7.9</v>
      </c>
      <c r="C215" s="31" t="s">
        <v>182</v>
      </c>
      <c r="D215" s="61" t="s">
        <v>2</v>
      </c>
      <c r="E215" s="59">
        <v>2</v>
      </c>
      <c r="F215" s="7"/>
      <c r="G215" s="46">
        <f>SUM(E215*F215)</f>
        <v>0</v>
      </c>
    </row>
    <row r="216" spans="1:7" s="1" customFormat="1" ht="157.5" x14ac:dyDescent="0.25">
      <c r="A216" s="35">
        <f t="shared" ref="A216" si="20">SUM(A215+0.1)</f>
        <v>7.8999999999999995</v>
      </c>
      <c r="B216" s="15">
        <v>7.1</v>
      </c>
      <c r="C216" s="28" t="s">
        <v>183</v>
      </c>
      <c r="D216" s="61" t="s">
        <v>2</v>
      </c>
      <c r="E216" s="59">
        <v>1</v>
      </c>
      <c r="F216" s="7"/>
      <c r="G216" s="46">
        <f>SUM(E216*F216)</f>
        <v>0</v>
      </c>
    </row>
    <row r="217" spans="1:7" s="1" customFormat="1" ht="57.75" x14ac:dyDescent="0.25">
      <c r="A217" s="35"/>
      <c r="B217" s="15">
        <v>7.11</v>
      </c>
      <c r="C217" s="12" t="s">
        <v>184</v>
      </c>
      <c r="D217" s="61" t="s">
        <v>2</v>
      </c>
      <c r="E217" s="59">
        <v>2</v>
      </c>
      <c r="F217" s="7"/>
      <c r="G217" s="46"/>
    </row>
    <row r="218" spans="1:7" s="1" customFormat="1" ht="29.25" x14ac:dyDescent="0.25">
      <c r="A218" s="43"/>
      <c r="B218" s="15">
        <v>7.12</v>
      </c>
      <c r="C218" s="12" t="s">
        <v>336</v>
      </c>
      <c r="D218" s="61" t="s">
        <v>17</v>
      </c>
      <c r="E218" s="59">
        <v>130</v>
      </c>
      <c r="F218" s="7"/>
      <c r="G218" s="46"/>
    </row>
    <row r="219" spans="1:7" s="1" customFormat="1" ht="21" customHeight="1" x14ac:dyDescent="0.25">
      <c r="A219" s="211" t="s">
        <v>166</v>
      </c>
      <c r="B219" s="212"/>
      <c r="C219" s="212"/>
      <c r="D219" s="212"/>
      <c r="E219" s="212"/>
      <c r="F219" s="212"/>
      <c r="G219" s="49">
        <f>SUM(G207:G218)</f>
        <v>0</v>
      </c>
    </row>
    <row r="220" spans="1:7" s="1" customFormat="1" ht="20.25" customHeight="1" x14ac:dyDescent="0.25">
      <c r="A220" s="34">
        <v>8</v>
      </c>
      <c r="B220" s="127">
        <v>8</v>
      </c>
      <c r="C220" s="213" t="s">
        <v>162</v>
      </c>
      <c r="D220" s="214"/>
      <c r="E220" s="214"/>
      <c r="F220" s="214"/>
      <c r="G220" s="215"/>
    </row>
    <row r="221" spans="1:7" s="1" customFormat="1" ht="172.5" x14ac:dyDescent="0.25">
      <c r="A221" s="79">
        <v>8.1</v>
      </c>
      <c r="B221" s="79">
        <v>8.1</v>
      </c>
      <c r="C221" s="21" t="s">
        <v>372</v>
      </c>
      <c r="D221" s="61" t="s">
        <v>2</v>
      </c>
      <c r="E221" s="59">
        <v>1</v>
      </c>
      <c r="F221" s="68"/>
      <c r="G221" s="46">
        <f>SUM(E221*F221)</f>
        <v>0</v>
      </c>
    </row>
    <row r="222" spans="1:7" s="1" customFormat="1" ht="72" x14ac:dyDescent="0.25">
      <c r="A222" s="79">
        <v>8.1999999999999993</v>
      </c>
      <c r="B222" s="79">
        <v>8.1999999999999993</v>
      </c>
      <c r="C222" s="21" t="s">
        <v>374</v>
      </c>
      <c r="D222" s="61" t="s">
        <v>2</v>
      </c>
      <c r="E222" s="59">
        <v>1</v>
      </c>
      <c r="F222" s="69"/>
      <c r="G222" s="46">
        <f t="shared" ref="G222:G223" si="21">SUM(E222*F222)</f>
        <v>0</v>
      </c>
    </row>
    <row r="223" spans="1:7" s="1" customFormat="1" ht="57.75" x14ac:dyDescent="0.25">
      <c r="A223" s="79">
        <v>8.3000000000000007</v>
      </c>
      <c r="B223" s="79">
        <v>8.3000000000000007</v>
      </c>
      <c r="C223" s="21" t="s">
        <v>373</v>
      </c>
      <c r="D223" s="61" t="s">
        <v>2</v>
      </c>
      <c r="E223" s="59">
        <v>1</v>
      </c>
      <c r="F223" s="69"/>
      <c r="G223" s="46">
        <f t="shared" si="21"/>
        <v>0</v>
      </c>
    </row>
    <row r="224" spans="1:7" s="1" customFormat="1" ht="15.75" x14ac:dyDescent="0.25">
      <c r="A224" s="211" t="s">
        <v>83</v>
      </c>
      <c r="B224" s="212"/>
      <c r="C224" s="212"/>
      <c r="D224" s="212"/>
      <c r="E224" s="212"/>
      <c r="F224" s="212"/>
      <c r="G224" s="67">
        <f>SUM(G221:G223)</f>
        <v>0</v>
      </c>
    </row>
    <row r="225" spans="1:14" s="1" customFormat="1" ht="18" x14ac:dyDescent="0.25">
      <c r="A225" s="34">
        <v>9</v>
      </c>
      <c r="B225" s="127">
        <v>9</v>
      </c>
      <c r="C225" s="213" t="s">
        <v>324</v>
      </c>
      <c r="D225" s="214"/>
      <c r="E225" s="214"/>
      <c r="F225" s="214"/>
      <c r="G225" s="215"/>
    </row>
    <row r="226" spans="1:14" s="1" customFormat="1" ht="20.25" customHeight="1" x14ac:dyDescent="0.25">
      <c r="A226" s="123">
        <v>9.1</v>
      </c>
      <c r="B226" s="123">
        <v>9.1</v>
      </c>
      <c r="C226" s="86" t="s">
        <v>254</v>
      </c>
      <c r="D226" s="87"/>
      <c r="E226" s="88"/>
      <c r="F226" s="89"/>
      <c r="G226" s="90"/>
      <c r="H226" s="91"/>
    </row>
    <row r="227" spans="1:14" s="1" customFormat="1" ht="12" customHeight="1" x14ac:dyDescent="0.25">
      <c r="A227" s="92"/>
      <c r="B227" s="92"/>
      <c r="C227" s="93"/>
      <c r="D227" s="94"/>
      <c r="E227" s="95"/>
      <c r="F227" s="96"/>
      <c r="G227" s="97"/>
      <c r="H227" s="91"/>
    </row>
    <row r="228" spans="1:14" s="103" customFormat="1" ht="129" x14ac:dyDescent="0.25">
      <c r="A228" s="98" t="s">
        <v>277</v>
      </c>
      <c r="B228" s="132" t="s">
        <v>277</v>
      </c>
      <c r="C228" s="140" t="s">
        <v>389</v>
      </c>
      <c r="D228" s="134" t="s">
        <v>62</v>
      </c>
      <c r="E228" s="141">
        <v>1</v>
      </c>
      <c r="F228" s="135"/>
      <c r="G228" s="135"/>
      <c r="H228" s="99"/>
      <c r="I228" s="100"/>
      <c r="J228" s="101"/>
      <c r="K228" s="101"/>
      <c r="L228" s="102"/>
    </row>
    <row r="229" spans="1:14" s="103" customFormat="1" ht="157.5" x14ac:dyDescent="0.25">
      <c r="A229" s="98" t="s">
        <v>278</v>
      </c>
      <c r="B229" s="132" t="s">
        <v>278</v>
      </c>
      <c r="C229" s="133" t="s">
        <v>255</v>
      </c>
      <c r="D229" s="134" t="s">
        <v>2</v>
      </c>
      <c r="E229" s="141">
        <v>1</v>
      </c>
      <c r="F229" s="135"/>
      <c r="G229" s="135"/>
      <c r="H229" s="99"/>
      <c r="I229" s="100"/>
      <c r="J229" s="101"/>
      <c r="K229" s="101"/>
      <c r="L229" s="102"/>
    </row>
    <row r="230" spans="1:14" s="1" customFormat="1" ht="158.25" x14ac:dyDescent="0.25">
      <c r="A230" s="98" t="s">
        <v>279</v>
      </c>
      <c r="B230" s="132" t="s">
        <v>279</v>
      </c>
      <c r="C230" s="133" t="s">
        <v>256</v>
      </c>
      <c r="D230" s="134" t="s">
        <v>2</v>
      </c>
      <c r="E230" s="141">
        <v>2</v>
      </c>
      <c r="F230" s="135"/>
      <c r="G230" s="135"/>
      <c r="H230" s="104"/>
      <c r="I230" s="100"/>
      <c r="J230" s="105"/>
      <c r="K230" s="105"/>
      <c r="L230" s="106"/>
      <c r="N230" s="107"/>
    </row>
    <row r="231" spans="1:14" s="1" customFormat="1" ht="143.25" x14ac:dyDescent="0.25">
      <c r="A231" s="98" t="s">
        <v>280</v>
      </c>
      <c r="B231" s="132" t="s">
        <v>280</v>
      </c>
      <c r="C231" s="133" t="s">
        <v>390</v>
      </c>
      <c r="D231" s="134" t="s">
        <v>2</v>
      </c>
      <c r="E231" s="141">
        <v>2</v>
      </c>
      <c r="F231" s="135"/>
      <c r="G231" s="135"/>
      <c r="H231" s="104"/>
      <c r="I231" s="100"/>
      <c r="J231" s="105"/>
      <c r="K231" s="105"/>
      <c r="L231" s="106"/>
      <c r="N231" s="107"/>
    </row>
    <row r="232" spans="1:14" s="1" customFormat="1" ht="22.5" customHeight="1" x14ac:dyDescent="0.25">
      <c r="A232" s="211" t="s">
        <v>328</v>
      </c>
      <c r="B232" s="212"/>
      <c r="C232" s="212"/>
      <c r="D232" s="212"/>
      <c r="E232" s="212"/>
      <c r="F232" s="212"/>
      <c r="G232" s="122">
        <f>SUM(G228:G231)</f>
        <v>0</v>
      </c>
      <c r="H232" s="121"/>
    </row>
    <row r="233" spans="1:14" s="1" customFormat="1" ht="21" customHeight="1" x14ac:dyDescent="0.25">
      <c r="A233" s="124">
        <v>9.1999999999999993</v>
      </c>
      <c r="B233" s="124">
        <v>9.1999999999999993</v>
      </c>
      <c r="C233" s="109" t="s">
        <v>257</v>
      </c>
      <c r="D233" s="110"/>
      <c r="E233" s="111"/>
      <c r="F233" s="112"/>
      <c r="G233" s="113"/>
      <c r="H233" s="114"/>
      <c r="I233" s="108"/>
      <c r="J233" s="108"/>
      <c r="K233" s="108"/>
    </row>
    <row r="234" spans="1:14" s="1" customFormat="1" ht="12.75" customHeight="1" x14ac:dyDescent="0.25">
      <c r="A234" s="115"/>
      <c r="B234" s="115"/>
      <c r="C234" s="116"/>
      <c r="D234" s="116"/>
      <c r="E234" s="116"/>
      <c r="F234" s="116"/>
      <c r="G234" s="117"/>
      <c r="H234" s="114"/>
      <c r="I234" s="108"/>
      <c r="J234" s="108"/>
      <c r="K234" s="108"/>
    </row>
    <row r="235" spans="1:14" s="1" customFormat="1" ht="101.25" x14ac:dyDescent="0.25">
      <c r="A235" s="98" t="s">
        <v>281</v>
      </c>
      <c r="B235" s="143" t="s">
        <v>281</v>
      </c>
      <c r="C235" s="151" t="s">
        <v>391</v>
      </c>
      <c r="D235" s="144" t="s">
        <v>2</v>
      </c>
      <c r="E235" s="148">
        <v>1</v>
      </c>
      <c r="F235" s="145"/>
      <c r="G235" s="145"/>
      <c r="H235" s="114"/>
      <c r="I235" s="100"/>
      <c r="J235" s="108"/>
      <c r="K235" s="108"/>
    </row>
    <row r="236" spans="1:14" s="103" customFormat="1" ht="57.75" x14ac:dyDescent="0.25">
      <c r="A236" s="98" t="s">
        <v>282</v>
      </c>
      <c r="B236" s="143" t="s">
        <v>282</v>
      </c>
      <c r="C236" s="151" t="s">
        <v>258</v>
      </c>
      <c r="D236" s="144" t="s">
        <v>7</v>
      </c>
      <c r="E236" s="148">
        <v>35</v>
      </c>
      <c r="F236" s="145"/>
      <c r="G236" s="145"/>
      <c r="H236" s="118"/>
      <c r="I236" s="100"/>
      <c r="J236" s="101"/>
      <c r="K236" s="101"/>
      <c r="L236" s="102"/>
    </row>
    <row r="237" spans="1:14" s="103" customFormat="1" ht="57.75" x14ac:dyDescent="0.25">
      <c r="A237" s="98" t="s">
        <v>283</v>
      </c>
      <c r="B237" s="143" t="s">
        <v>283</v>
      </c>
      <c r="C237" s="149" t="s">
        <v>392</v>
      </c>
      <c r="D237" s="144" t="s">
        <v>62</v>
      </c>
      <c r="E237" s="148">
        <v>1</v>
      </c>
      <c r="F237" s="145"/>
      <c r="G237" s="145"/>
      <c r="H237" s="118"/>
      <c r="I237" s="100"/>
      <c r="J237" s="101"/>
      <c r="K237" s="101"/>
      <c r="L237" s="102"/>
    </row>
    <row r="238" spans="1:14" s="103" customFormat="1" ht="114.75" x14ac:dyDescent="0.25">
      <c r="A238" s="98" t="s">
        <v>284</v>
      </c>
      <c r="B238" s="143" t="s">
        <v>284</v>
      </c>
      <c r="C238" s="149" t="s">
        <v>393</v>
      </c>
      <c r="D238" s="144" t="s">
        <v>2</v>
      </c>
      <c r="E238" s="148">
        <v>2</v>
      </c>
      <c r="F238" s="145"/>
      <c r="G238" s="145"/>
      <c r="H238" s="118"/>
      <c r="I238" s="100"/>
      <c r="J238" s="101"/>
      <c r="K238" s="101"/>
      <c r="L238" s="102"/>
    </row>
    <row r="239" spans="1:14" s="103" customFormat="1" ht="79.5" customHeight="1" x14ac:dyDescent="0.25">
      <c r="A239" s="98" t="s">
        <v>285</v>
      </c>
      <c r="B239" s="143" t="s">
        <v>285</v>
      </c>
      <c r="C239" s="149" t="s">
        <v>394</v>
      </c>
      <c r="D239" s="144" t="s">
        <v>7</v>
      </c>
      <c r="E239" s="148">
        <v>30</v>
      </c>
      <c r="F239" s="145"/>
      <c r="G239" s="145"/>
      <c r="H239" s="118"/>
      <c r="I239" s="100"/>
      <c r="J239" s="101"/>
      <c r="K239" s="101"/>
      <c r="L239" s="102"/>
    </row>
    <row r="240" spans="1:14" s="103" customFormat="1" ht="158.25" x14ac:dyDescent="0.25">
      <c r="A240" s="98" t="s">
        <v>286</v>
      </c>
      <c r="B240" s="143" t="s">
        <v>286</v>
      </c>
      <c r="C240" s="149" t="s">
        <v>395</v>
      </c>
      <c r="D240" s="144" t="s">
        <v>2</v>
      </c>
      <c r="E240" s="148">
        <v>1</v>
      </c>
      <c r="F240" s="145"/>
      <c r="G240" s="145"/>
      <c r="H240" s="118"/>
      <c r="I240" s="100"/>
      <c r="J240" s="101"/>
      <c r="K240" s="101"/>
      <c r="L240" s="102"/>
    </row>
    <row r="241" spans="1:12" s="103" customFormat="1" ht="74.25" customHeight="1" x14ac:dyDescent="0.25">
      <c r="A241" s="98" t="s">
        <v>287</v>
      </c>
      <c r="B241" s="143" t="s">
        <v>287</v>
      </c>
      <c r="C241" s="152" t="s">
        <v>259</v>
      </c>
      <c r="D241" s="144" t="s">
        <v>7</v>
      </c>
      <c r="E241" s="148">
        <v>21</v>
      </c>
      <c r="F241" s="145"/>
      <c r="G241" s="145"/>
      <c r="H241" s="118"/>
      <c r="I241" s="100"/>
      <c r="J241" s="101"/>
      <c r="K241" s="101"/>
      <c r="L241" s="102"/>
    </row>
    <row r="242" spans="1:12" s="103" customFormat="1" ht="187.5" x14ac:dyDescent="0.25">
      <c r="A242" s="98" t="s">
        <v>288</v>
      </c>
      <c r="B242" s="143" t="s">
        <v>288</v>
      </c>
      <c r="C242" s="153" t="s">
        <v>413</v>
      </c>
      <c r="D242" s="144" t="s">
        <v>62</v>
      </c>
      <c r="E242" s="148">
        <v>1</v>
      </c>
      <c r="F242" s="145"/>
      <c r="G242" s="145"/>
      <c r="H242" s="118"/>
      <c r="I242" s="100"/>
      <c r="J242" s="101"/>
      <c r="K242" s="101"/>
      <c r="L242" s="102"/>
    </row>
    <row r="243" spans="1:12" s="103" customFormat="1" ht="87" x14ac:dyDescent="0.25">
      <c r="A243" s="98" t="s">
        <v>289</v>
      </c>
      <c r="B243" s="143" t="s">
        <v>289</v>
      </c>
      <c r="C243" s="149" t="s">
        <v>396</v>
      </c>
      <c r="D243" s="144" t="s">
        <v>7</v>
      </c>
      <c r="E243" s="148">
        <v>20</v>
      </c>
      <c r="F243" s="145"/>
      <c r="G243" s="145"/>
      <c r="H243" s="118"/>
      <c r="I243" s="100"/>
      <c r="J243" s="101"/>
      <c r="K243" s="101"/>
      <c r="L243" s="102"/>
    </row>
    <row r="244" spans="1:12" s="103" customFormat="1" ht="129.75" x14ac:dyDescent="0.25">
      <c r="A244" s="98" t="s">
        <v>290</v>
      </c>
      <c r="B244" s="143" t="s">
        <v>290</v>
      </c>
      <c r="C244" s="152" t="s">
        <v>397</v>
      </c>
      <c r="D244" s="144" t="s">
        <v>7</v>
      </c>
      <c r="E244" s="148">
        <v>25</v>
      </c>
      <c r="F244" s="145"/>
      <c r="G244" s="145"/>
      <c r="H244" s="118"/>
      <c r="I244" s="100"/>
      <c r="J244" s="101"/>
      <c r="K244" s="101"/>
      <c r="L244" s="102"/>
    </row>
    <row r="245" spans="1:12" s="103" customFormat="1" ht="43.5" x14ac:dyDescent="0.25">
      <c r="A245" s="98" t="s">
        <v>291</v>
      </c>
      <c r="B245" s="143" t="s">
        <v>291</v>
      </c>
      <c r="C245" s="150" t="s">
        <v>260</v>
      </c>
      <c r="D245" s="144" t="s">
        <v>7</v>
      </c>
      <c r="E245" s="148">
        <v>25</v>
      </c>
      <c r="F245" s="145"/>
      <c r="G245" s="145"/>
      <c r="H245" s="118"/>
      <c r="I245" s="100"/>
      <c r="J245" s="101"/>
      <c r="K245" s="101"/>
      <c r="L245" s="102"/>
    </row>
    <row r="246" spans="1:12" s="103" customFormat="1" ht="100.5" x14ac:dyDescent="0.25">
      <c r="A246" s="98" t="s">
        <v>292</v>
      </c>
      <c r="B246" s="143" t="s">
        <v>292</v>
      </c>
      <c r="C246" s="150" t="s">
        <v>261</v>
      </c>
      <c r="D246" s="144" t="s">
        <v>2</v>
      </c>
      <c r="E246" s="148">
        <v>2</v>
      </c>
      <c r="F246" s="145"/>
      <c r="G246" s="145"/>
      <c r="H246" s="118"/>
      <c r="I246" s="100"/>
      <c r="J246" s="101"/>
      <c r="K246" s="101"/>
      <c r="L246" s="102"/>
    </row>
    <row r="247" spans="1:12" s="103" customFormat="1" ht="52.5" customHeight="1" x14ac:dyDescent="0.25">
      <c r="A247" s="98" t="s">
        <v>293</v>
      </c>
      <c r="B247" s="143" t="s">
        <v>293</v>
      </c>
      <c r="C247" s="146" t="s">
        <v>262</v>
      </c>
      <c r="D247" s="147" t="s">
        <v>2</v>
      </c>
      <c r="E247" s="148">
        <v>3</v>
      </c>
      <c r="F247" s="145"/>
      <c r="G247" s="145"/>
      <c r="H247" s="118"/>
      <c r="I247" s="100"/>
      <c r="J247" s="101"/>
      <c r="K247" s="101"/>
      <c r="L247" s="102"/>
    </row>
    <row r="248" spans="1:12" s="103" customFormat="1" ht="45.75" customHeight="1" x14ac:dyDescent="0.25">
      <c r="A248" s="98" t="s">
        <v>294</v>
      </c>
      <c r="B248" s="143" t="s">
        <v>294</v>
      </c>
      <c r="C248" s="146" t="s">
        <v>263</v>
      </c>
      <c r="D248" s="147" t="s">
        <v>2</v>
      </c>
      <c r="E248" s="148">
        <v>9</v>
      </c>
      <c r="F248" s="145"/>
      <c r="G248" s="145"/>
      <c r="H248" s="118"/>
      <c r="I248" s="100"/>
      <c r="J248" s="101"/>
      <c r="K248" s="101"/>
      <c r="L248" s="102"/>
    </row>
    <row r="249" spans="1:12" s="103" customFormat="1" ht="43.5" x14ac:dyDescent="0.25">
      <c r="A249" s="98" t="s">
        <v>295</v>
      </c>
      <c r="B249" s="143" t="s">
        <v>295</v>
      </c>
      <c r="C249" s="146" t="s">
        <v>264</v>
      </c>
      <c r="D249" s="147" t="s">
        <v>2</v>
      </c>
      <c r="E249" s="148">
        <v>2</v>
      </c>
      <c r="F249" s="145"/>
      <c r="G249" s="145"/>
      <c r="H249" s="118"/>
      <c r="I249" s="100"/>
      <c r="J249" s="101"/>
      <c r="K249" s="101"/>
      <c r="L249" s="102"/>
    </row>
    <row r="250" spans="1:12" s="103" customFormat="1" ht="45.75" customHeight="1" x14ac:dyDescent="0.25">
      <c r="A250" s="98" t="s">
        <v>296</v>
      </c>
      <c r="B250" s="143" t="s">
        <v>296</v>
      </c>
      <c r="C250" s="146" t="s">
        <v>265</v>
      </c>
      <c r="D250" s="147" t="s">
        <v>7</v>
      </c>
      <c r="E250" s="148">
        <v>2</v>
      </c>
      <c r="F250" s="145"/>
      <c r="G250" s="145"/>
      <c r="H250" s="118"/>
      <c r="I250" s="100"/>
      <c r="J250" s="101"/>
      <c r="K250" s="101"/>
      <c r="L250" s="102"/>
    </row>
    <row r="251" spans="1:12" s="103" customFormat="1" ht="158.25" x14ac:dyDescent="0.25">
      <c r="A251" s="98" t="s">
        <v>297</v>
      </c>
      <c r="B251" s="143" t="s">
        <v>297</v>
      </c>
      <c r="C251" s="146" t="s">
        <v>266</v>
      </c>
      <c r="D251" s="147" t="s">
        <v>2</v>
      </c>
      <c r="E251" s="148">
        <v>46</v>
      </c>
      <c r="F251" s="145"/>
      <c r="G251" s="145"/>
      <c r="H251" s="118"/>
      <c r="I251" s="100"/>
      <c r="J251" s="101"/>
      <c r="K251" s="101"/>
      <c r="L251" s="102"/>
    </row>
    <row r="252" spans="1:12" s="103" customFormat="1" ht="87" x14ac:dyDescent="0.25">
      <c r="A252" s="98" t="s">
        <v>298</v>
      </c>
      <c r="B252" s="143" t="s">
        <v>298</v>
      </c>
      <c r="C252" s="146" t="s">
        <v>398</v>
      </c>
      <c r="D252" s="147" t="s">
        <v>2</v>
      </c>
      <c r="E252" s="148">
        <v>9</v>
      </c>
      <c r="F252" s="145"/>
      <c r="G252" s="145"/>
      <c r="H252" s="118"/>
      <c r="I252" s="100"/>
      <c r="J252" s="101"/>
      <c r="K252" s="101"/>
      <c r="L252" s="102"/>
    </row>
    <row r="253" spans="1:12" s="103" customFormat="1" ht="87" x14ac:dyDescent="0.25">
      <c r="A253" s="98" t="s">
        <v>299</v>
      </c>
      <c r="B253" s="143" t="s">
        <v>299</v>
      </c>
      <c r="C253" s="146" t="s">
        <v>267</v>
      </c>
      <c r="D253" s="147" t="s">
        <v>2</v>
      </c>
      <c r="E253" s="148">
        <v>2</v>
      </c>
      <c r="F253" s="145"/>
      <c r="G253" s="145"/>
      <c r="H253" s="118"/>
      <c r="I253" s="100"/>
      <c r="J253" s="101"/>
      <c r="K253" s="101"/>
      <c r="L253" s="102"/>
    </row>
    <row r="254" spans="1:12" s="103" customFormat="1" ht="158.25" x14ac:dyDescent="0.25">
      <c r="A254" s="98" t="s">
        <v>300</v>
      </c>
      <c r="B254" s="143" t="s">
        <v>300</v>
      </c>
      <c r="C254" s="146" t="s">
        <v>268</v>
      </c>
      <c r="D254" s="147" t="s">
        <v>2</v>
      </c>
      <c r="E254" s="148">
        <v>20</v>
      </c>
      <c r="F254" s="145"/>
      <c r="G254" s="145"/>
      <c r="H254" s="118"/>
      <c r="I254" s="100"/>
      <c r="J254" s="101"/>
      <c r="K254" s="101"/>
      <c r="L254" s="102"/>
    </row>
    <row r="255" spans="1:12" s="103" customFormat="1" ht="158.25" x14ac:dyDescent="0.25">
      <c r="A255" s="98" t="s">
        <v>301</v>
      </c>
      <c r="B255" s="143" t="s">
        <v>301</v>
      </c>
      <c r="C255" s="146" t="s">
        <v>399</v>
      </c>
      <c r="D255" s="147" t="s">
        <v>2</v>
      </c>
      <c r="E255" s="148">
        <v>2</v>
      </c>
      <c r="F255" s="145"/>
      <c r="G255" s="145"/>
      <c r="H255" s="118"/>
      <c r="I255" s="100"/>
      <c r="J255" s="101"/>
      <c r="K255" s="101"/>
      <c r="L255" s="102"/>
    </row>
    <row r="256" spans="1:12" s="103" customFormat="1" ht="115.5" x14ac:dyDescent="0.25">
      <c r="A256" s="98" t="s">
        <v>302</v>
      </c>
      <c r="B256" s="143" t="s">
        <v>302</v>
      </c>
      <c r="C256" s="146" t="s">
        <v>269</v>
      </c>
      <c r="D256" s="147" t="s">
        <v>2</v>
      </c>
      <c r="E256" s="148">
        <v>1</v>
      </c>
      <c r="F256" s="145"/>
      <c r="G256" s="145"/>
      <c r="H256" s="118"/>
      <c r="I256" s="100"/>
      <c r="J256" s="101"/>
      <c r="K256" s="101"/>
      <c r="L256" s="102"/>
    </row>
    <row r="257" spans="1:12" s="103" customFormat="1" ht="101.25" x14ac:dyDescent="0.25">
      <c r="A257" s="98" t="s">
        <v>303</v>
      </c>
      <c r="B257" s="143" t="s">
        <v>303</v>
      </c>
      <c r="C257" s="146" t="s">
        <v>270</v>
      </c>
      <c r="D257" s="147" t="s">
        <v>2</v>
      </c>
      <c r="E257" s="148">
        <v>8</v>
      </c>
      <c r="F257" s="145"/>
      <c r="G257" s="145"/>
      <c r="H257" s="118"/>
      <c r="I257" s="100"/>
      <c r="J257" s="101"/>
      <c r="K257" s="101"/>
      <c r="L257" s="102"/>
    </row>
    <row r="258" spans="1:12" s="103" customFormat="1" ht="87" x14ac:dyDescent="0.25">
      <c r="A258" s="98" t="s">
        <v>304</v>
      </c>
      <c r="B258" s="143" t="s">
        <v>304</v>
      </c>
      <c r="C258" s="146" t="s">
        <v>271</v>
      </c>
      <c r="D258" s="147" t="s">
        <v>2</v>
      </c>
      <c r="E258" s="148">
        <v>2</v>
      </c>
      <c r="F258" s="145"/>
      <c r="G258" s="145"/>
      <c r="H258" s="118"/>
      <c r="I258" s="100"/>
      <c r="J258" s="101"/>
      <c r="K258" s="101"/>
      <c r="L258" s="102"/>
    </row>
    <row r="259" spans="1:12" s="103" customFormat="1" ht="87" x14ac:dyDescent="0.25">
      <c r="A259" s="98" t="s">
        <v>305</v>
      </c>
      <c r="B259" s="143" t="s">
        <v>305</v>
      </c>
      <c r="C259" s="146" t="s">
        <v>272</v>
      </c>
      <c r="D259" s="147" t="s">
        <v>2</v>
      </c>
      <c r="E259" s="148">
        <v>1</v>
      </c>
      <c r="F259" s="145"/>
      <c r="G259" s="145"/>
      <c r="H259" s="118"/>
      <c r="I259" s="100"/>
      <c r="J259" s="101"/>
      <c r="K259" s="101"/>
      <c r="L259" s="102"/>
    </row>
    <row r="260" spans="1:12" s="103" customFormat="1" ht="144" x14ac:dyDescent="0.25">
      <c r="A260" s="98" t="s">
        <v>306</v>
      </c>
      <c r="B260" s="143" t="s">
        <v>306</v>
      </c>
      <c r="C260" s="146" t="s">
        <v>273</v>
      </c>
      <c r="D260" s="144" t="s">
        <v>2</v>
      </c>
      <c r="E260" s="148">
        <v>3</v>
      </c>
      <c r="F260" s="145"/>
      <c r="G260" s="145"/>
      <c r="H260" s="118"/>
      <c r="I260" s="100"/>
      <c r="J260" s="101"/>
      <c r="K260" s="101"/>
      <c r="L260" s="102"/>
    </row>
    <row r="261" spans="1:12" s="103" customFormat="1" ht="87" x14ac:dyDescent="0.25">
      <c r="A261" s="98" t="s">
        <v>307</v>
      </c>
      <c r="B261" s="143" t="s">
        <v>307</v>
      </c>
      <c r="C261" s="146" t="s">
        <v>400</v>
      </c>
      <c r="D261" s="144" t="s">
        <v>7</v>
      </c>
      <c r="E261" s="148">
        <v>6</v>
      </c>
      <c r="F261" s="145"/>
      <c r="G261" s="145"/>
      <c r="H261" s="118"/>
      <c r="I261" s="100"/>
      <c r="J261" s="101"/>
      <c r="K261" s="101"/>
      <c r="L261" s="102"/>
    </row>
    <row r="262" spans="1:12" s="103" customFormat="1" ht="101.25" x14ac:dyDescent="0.25">
      <c r="A262" s="98" t="s">
        <v>308</v>
      </c>
      <c r="B262" s="143" t="s">
        <v>308</v>
      </c>
      <c r="C262" s="146" t="s">
        <v>401</v>
      </c>
      <c r="D262" s="144" t="s">
        <v>7</v>
      </c>
      <c r="E262" s="148">
        <v>10</v>
      </c>
      <c r="F262" s="145"/>
      <c r="G262" s="145"/>
      <c r="H262" s="118"/>
      <c r="I262" s="100"/>
      <c r="J262" s="101"/>
      <c r="K262" s="101"/>
      <c r="L262" s="102"/>
    </row>
    <row r="263" spans="1:12" s="103" customFormat="1" ht="101.25" x14ac:dyDescent="0.25">
      <c r="A263" s="98" t="s">
        <v>309</v>
      </c>
      <c r="B263" s="143" t="s">
        <v>309</v>
      </c>
      <c r="C263" s="146" t="s">
        <v>402</v>
      </c>
      <c r="D263" s="144" t="s">
        <v>2</v>
      </c>
      <c r="E263" s="148">
        <v>3</v>
      </c>
      <c r="F263" s="145"/>
      <c r="G263" s="145"/>
      <c r="H263" s="118"/>
      <c r="I263" s="100"/>
      <c r="J263" s="101"/>
      <c r="K263" s="101"/>
      <c r="L263" s="102"/>
    </row>
    <row r="264" spans="1:12" s="103" customFormat="1" ht="101.25" x14ac:dyDescent="0.25">
      <c r="A264" s="98" t="s">
        <v>310</v>
      </c>
      <c r="B264" s="143" t="s">
        <v>310</v>
      </c>
      <c r="C264" s="146" t="s">
        <v>403</v>
      </c>
      <c r="D264" s="144" t="s">
        <v>2</v>
      </c>
      <c r="E264" s="148">
        <v>1</v>
      </c>
      <c r="F264" s="145"/>
      <c r="G264" s="145"/>
      <c r="H264" s="118"/>
      <c r="I264" s="100"/>
      <c r="J264" s="101"/>
      <c r="K264" s="101"/>
      <c r="L264" s="102"/>
    </row>
    <row r="265" spans="1:12" s="103" customFormat="1" ht="72" x14ac:dyDescent="0.25">
      <c r="A265" s="98" t="s">
        <v>311</v>
      </c>
      <c r="B265" s="143" t="s">
        <v>311</v>
      </c>
      <c r="C265" s="146" t="s">
        <v>404</v>
      </c>
      <c r="D265" s="144" t="s">
        <v>2</v>
      </c>
      <c r="E265" s="148">
        <v>1</v>
      </c>
      <c r="F265" s="145"/>
      <c r="G265" s="145"/>
      <c r="H265" s="118"/>
      <c r="I265" s="100"/>
      <c r="J265" s="101"/>
      <c r="K265" s="101"/>
      <c r="L265" s="102"/>
    </row>
    <row r="266" spans="1:12" s="103" customFormat="1" ht="72" x14ac:dyDescent="0.25">
      <c r="A266" s="98" t="s">
        <v>312</v>
      </c>
      <c r="B266" s="143" t="s">
        <v>312</v>
      </c>
      <c r="C266" s="146" t="s">
        <v>405</v>
      </c>
      <c r="D266" s="144" t="s">
        <v>2</v>
      </c>
      <c r="E266" s="148">
        <v>2</v>
      </c>
      <c r="F266" s="145"/>
      <c r="G266" s="145"/>
      <c r="H266" s="118"/>
      <c r="I266" s="100"/>
      <c r="J266" s="101"/>
      <c r="K266" s="101"/>
      <c r="L266" s="102"/>
    </row>
    <row r="267" spans="1:12" s="103" customFormat="1" ht="72" x14ac:dyDescent="0.25">
      <c r="A267" s="98" t="s">
        <v>313</v>
      </c>
      <c r="B267" s="143" t="s">
        <v>313</v>
      </c>
      <c r="C267" s="146" t="s">
        <v>406</v>
      </c>
      <c r="D267" s="144" t="s">
        <v>2</v>
      </c>
      <c r="E267" s="148">
        <v>1</v>
      </c>
      <c r="F267" s="145"/>
      <c r="G267" s="145"/>
      <c r="H267" s="118"/>
      <c r="I267" s="100"/>
      <c r="J267" s="101"/>
      <c r="K267" s="101"/>
      <c r="L267" s="102"/>
    </row>
    <row r="268" spans="1:12" s="103" customFormat="1" ht="157.5" x14ac:dyDescent="0.25">
      <c r="A268" s="98" t="s">
        <v>314</v>
      </c>
      <c r="B268" s="143" t="s">
        <v>314</v>
      </c>
      <c r="C268" s="146" t="s">
        <v>407</v>
      </c>
      <c r="D268" s="144" t="s">
        <v>62</v>
      </c>
      <c r="E268" s="148">
        <v>1</v>
      </c>
      <c r="F268" s="145"/>
      <c r="G268" s="145"/>
      <c r="H268" s="118"/>
      <c r="I268" s="100"/>
      <c r="J268" s="101"/>
      <c r="K268" s="101"/>
      <c r="L268" s="102"/>
    </row>
    <row r="269" spans="1:12" s="103" customFormat="1" ht="72" x14ac:dyDescent="0.25">
      <c r="A269" s="98" t="s">
        <v>315</v>
      </c>
      <c r="B269" s="143" t="s">
        <v>315</v>
      </c>
      <c r="C269" s="146" t="s">
        <v>408</v>
      </c>
      <c r="D269" s="144" t="s">
        <v>2</v>
      </c>
      <c r="E269" s="148">
        <v>37</v>
      </c>
      <c r="F269" s="145"/>
      <c r="G269" s="145"/>
      <c r="H269" s="118"/>
      <c r="I269" s="100"/>
      <c r="J269" s="101"/>
      <c r="K269" s="101"/>
      <c r="L269" s="102"/>
    </row>
    <row r="270" spans="1:12" s="138" customFormat="1" ht="57.75" x14ac:dyDescent="0.25">
      <c r="A270" s="132"/>
      <c r="B270" s="143" t="s">
        <v>316</v>
      </c>
      <c r="C270" s="146" t="s">
        <v>274</v>
      </c>
      <c r="D270" s="144" t="s">
        <v>2</v>
      </c>
      <c r="E270" s="148">
        <v>4</v>
      </c>
      <c r="F270" s="145"/>
      <c r="G270" s="145"/>
      <c r="H270" s="139"/>
      <c r="I270" s="142"/>
      <c r="J270" s="136"/>
      <c r="K270" s="136"/>
      <c r="L270" s="137"/>
    </row>
    <row r="271" spans="1:12" s="138" customFormat="1" ht="57.75" x14ac:dyDescent="0.25">
      <c r="A271" s="132"/>
      <c r="B271" s="143" t="s">
        <v>317</v>
      </c>
      <c r="C271" s="146" t="s">
        <v>275</v>
      </c>
      <c r="D271" s="144" t="s">
        <v>2</v>
      </c>
      <c r="E271" s="148">
        <v>10</v>
      </c>
      <c r="F271" s="145"/>
      <c r="G271" s="145"/>
      <c r="H271" s="139"/>
      <c r="I271" s="142"/>
      <c r="J271" s="136"/>
      <c r="K271" s="136"/>
      <c r="L271" s="137"/>
    </row>
    <row r="272" spans="1:12" s="138" customFormat="1" ht="72" x14ac:dyDescent="0.25">
      <c r="A272" s="132"/>
      <c r="B272" s="143" t="s">
        <v>318</v>
      </c>
      <c r="C272" s="146" t="s">
        <v>409</v>
      </c>
      <c r="D272" s="144" t="s">
        <v>2</v>
      </c>
      <c r="E272" s="148">
        <v>4</v>
      </c>
      <c r="F272" s="145"/>
      <c r="G272" s="145"/>
      <c r="H272" s="139"/>
      <c r="I272" s="142"/>
      <c r="J272" s="136"/>
      <c r="K272" s="136"/>
      <c r="L272" s="137"/>
    </row>
    <row r="273" spans="1:12" s="138" customFormat="1" ht="72" x14ac:dyDescent="0.25">
      <c r="A273" s="132"/>
      <c r="B273" s="143" t="s">
        <v>319</v>
      </c>
      <c r="C273" s="146" t="s">
        <v>410</v>
      </c>
      <c r="D273" s="144" t="s">
        <v>2</v>
      </c>
      <c r="E273" s="148">
        <v>1</v>
      </c>
      <c r="F273" s="145"/>
      <c r="G273" s="145"/>
      <c r="H273" s="139"/>
      <c r="I273" s="142"/>
      <c r="J273" s="136"/>
      <c r="K273" s="136"/>
      <c r="L273" s="137"/>
    </row>
    <row r="274" spans="1:12" s="138" customFormat="1" ht="72" x14ac:dyDescent="0.25">
      <c r="A274" s="132"/>
      <c r="B274" s="143" t="s">
        <v>320</v>
      </c>
      <c r="C274" s="146" t="s">
        <v>411</v>
      </c>
      <c r="D274" s="144" t="s">
        <v>2</v>
      </c>
      <c r="E274" s="148">
        <v>8</v>
      </c>
      <c r="F274" s="145"/>
      <c r="G274" s="145"/>
      <c r="H274" s="139"/>
      <c r="I274" s="142"/>
      <c r="J274" s="136"/>
      <c r="K274" s="136"/>
      <c r="L274" s="137"/>
    </row>
    <row r="275" spans="1:12" s="138" customFormat="1" ht="57.75" x14ac:dyDescent="0.25">
      <c r="A275" s="132"/>
      <c r="B275" s="143" t="s">
        <v>321</v>
      </c>
      <c r="C275" s="146" t="s">
        <v>276</v>
      </c>
      <c r="D275" s="144" t="s">
        <v>2</v>
      </c>
      <c r="E275" s="148">
        <v>4</v>
      </c>
      <c r="F275" s="145"/>
      <c r="G275" s="145"/>
      <c r="H275" s="139"/>
      <c r="I275" s="142"/>
      <c r="J275" s="136"/>
      <c r="K275" s="136"/>
      <c r="L275" s="137"/>
    </row>
    <row r="276" spans="1:12" s="138" customFormat="1" ht="129.75" x14ac:dyDescent="0.25">
      <c r="A276" s="132"/>
      <c r="B276" s="143" t="s">
        <v>322</v>
      </c>
      <c r="C276" s="146" t="s">
        <v>412</v>
      </c>
      <c r="D276" s="144" t="s">
        <v>2</v>
      </c>
      <c r="E276" s="148">
        <v>2</v>
      </c>
      <c r="F276" s="145"/>
      <c r="G276" s="145"/>
      <c r="H276" s="139"/>
      <c r="I276" s="142"/>
      <c r="J276" s="136"/>
      <c r="K276" s="136"/>
      <c r="L276" s="137"/>
    </row>
    <row r="277" spans="1:12" s="1" customFormat="1" ht="21.75" customHeight="1" x14ac:dyDescent="0.25">
      <c r="A277" s="211" t="s">
        <v>329</v>
      </c>
      <c r="B277" s="212"/>
      <c r="C277" s="212"/>
      <c r="D277" s="212"/>
      <c r="E277" s="212"/>
      <c r="F277" s="212"/>
      <c r="G277" s="165">
        <f>SUM(G235:G276)</f>
        <v>0</v>
      </c>
      <c r="I277" s="108"/>
      <c r="J277" s="119"/>
      <c r="K277" s="120"/>
    </row>
    <row r="278" spans="1:12" s="157" customFormat="1" ht="27" customHeight="1" x14ac:dyDescent="0.25">
      <c r="A278" s="154"/>
      <c r="B278" s="164"/>
      <c r="C278" s="196" t="s">
        <v>420</v>
      </c>
      <c r="D278" s="196"/>
      <c r="E278" s="196"/>
      <c r="F278" s="197"/>
      <c r="G278" s="156"/>
    </row>
    <row r="279" spans="1:12" s="157" customFormat="1" ht="39.75" customHeight="1" x14ac:dyDescent="0.25">
      <c r="A279" s="158" t="s">
        <v>414</v>
      </c>
      <c r="B279" s="168">
        <v>10</v>
      </c>
      <c r="C279" s="205" t="s">
        <v>419</v>
      </c>
      <c r="D279" s="206"/>
      <c r="E279" s="206"/>
      <c r="F279" s="207"/>
      <c r="G279" s="166"/>
    </row>
    <row r="280" spans="1:12" s="157" customFormat="1" ht="42" customHeight="1" x14ac:dyDescent="0.25">
      <c r="A280" s="154"/>
      <c r="B280" s="155"/>
      <c r="C280" s="196" t="s">
        <v>421</v>
      </c>
      <c r="D280" s="196"/>
      <c r="E280" s="196"/>
      <c r="F280" s="197"/>
      <c r="G280" s="156"/>
    </row>
    <row r="281" spans="1:12" s="157" customFormat="1" ht="22.5" customHeight="1" x14ac:dyDescent="0.25">
      <c r="A281" s="158"/>
    </row>
    <row r="282" spans="1:12" ht="39.75" customHeight="1" x14ac:dyDescent="0.25">
      <c r="A282" s="42" t="s">
        <v>117</v>
      </c>
      <c r="B282" s="125"/>
      <c r="C282" s="224" t="s">
        <v>415</v>
      </c>
      <c r="D282" s="225"/>
      <c r="E282" s="225"/>
      <c r="F282" s="226"/>
      <c r="G282" s="70"/>
    </row>
    <row r="283" spans="1:12" s="157" customFormat="1" ht="30" x14ac:dyDescent="0.25">
      <c r="A283" s="159" t="s">
        <v>416</v>
      </c>
      <c r="B283" s="163"/>
      <c r="C283" s="208" t="s">
        <v>14</v>
      </c>
      <c r="D283" s="209"/>
      <c r="E283" s="209"/>
      <c r="F283" s="210"/>
      <c r="G283" s="167" t="s">
        <v>417</v>
      </c>
    </row>
    <row r="284" spans="1:12" ht="18.75" x14ac:dyDescent="0.25">
      <c r="A284" s="3">
        <v>1</v>
      </c>
      <c r="B284" s="128">
        <v>1</v>
      </c>
      <c r="C284" s="221" t="str">
        <f>C11</f>
        <v xml:space="preserve">OBRAS PRELIMINARES </v>
      </c>
      <c r="D284" s="222"/>
      <c r="E284" s="222"/>
      <c r="F284" s="223"/>
      <c r="G284" s="41">
        <f>G22</f>
        <v>0</v>
      </c>
    </row>
    <row r="285" spans="1:12" ht="18.75" x14ac:dyDescent="0.25">
      <c r="A285" s="3">
        <v>2</v>
      </c>
      <c r="B285" s="128">
        <v>2</v>
      </c>
      <c r="C285" s="221" t="str">
        <f>C23</f>
        <v>MÓDULO DE DESINFECCIÓN PERSONAL</v>
      </c>
      <c r="D285" s="222"/>
      <c r="E285" s="222"/>
      <c r="F285" s="223"/>
      <c r="G285" s="41">
        <f>G129</f>
        <v>0</v>
      </c>
    </row>
    <row r="286" spans="1:12" ht="18.75" x14ac:dyDescent="0.25">
      <c r="A286" s="3">
        <v>3</v>
      </c>
      <c r="B286" s="3">
        <v>3</v>
      </c>
      <c r="C286" s="220" t="str">
        <f>C130</f>
        <v>RAMPAS DE ACCESO 1 y 2</v>
      </c>
      <c r="D286" s="220"/>
      <c r="E286" s="220"/>
      <c r="F286" s="220"/>
      <c r="G286" s="41">
        <f>G147</f>
        <v>0</v>
      </c>
    </row>
    <row r="287" spans="1:12" ht="18.75" x14ac:dyDescent="0.25">
      <c r="A287" s="3">
        <v>4</v>
      </c>
      <c r="B287" s="3">
        <v>4</v>
      </c>
      <c r="C287" s="220" t="str">
        <f>C148</f>
        <v>READECUACIÓN DE MÓDULO ACTUAL MANEJO DE HUEVOS</v>
      </c>
      <c r="D287" s="220"/>
      <c r="E287" s="220"/>
      <c r="F287" s="220"/>
      <c r="G287" s="41">
        <f>G159</f>
        <v>0</v>
      </c>
    </row>
    <row r="288" spans="1:12" ht="18.75" x14ac:dyDescent="0.25">
      <c r="A288" s="3">
        <v>5</v>
      </c>
      <c r="B288" s="3">
        <v>5</v>
      </c>
      <c r="C288" s="220" t="str">
        <f>C160</f>
        <v>FOSA SÉPTICA Y RED DE FILTRACIÓN</v>
      </c>
      <c r="D288" s="220"/>
      <c r="E288" s="220"/>
      <c r="F288" s="220"/>
      <c r="G288" s="41">
        <f>G177</f>
        <v>0</v>
      </c>
    </row>
    <row r="289" spans="1:11" ht="18.75" x14ac:dyDescent="0.25">
      <c r="A289" s="3">
        <v>6</v>
      </c>
      <c r="B289" s="3">
        <v>6</v>
      </c>
      <c r="C289" s="220" t="str">
        <f>C178</f>
        <v>GARITA DE ACCESO Y CONTROL DE EQUIPO</v>
      </c>
      <c r="D289" s="220"/>
      <c r="E289" s="220"/>
      <c r="F289" s="220"/>
      <c r="G289" s="41">
        <f>G205</f>
        <v>0</v>
      </c>
    </row>
    <row r="290" spans="1:11" ht="18.75" x14ac:dyDescent="0.25">
      <c r="A290" s="3">
        <v>7</v>
      </c>
      <c r="B290" s="3">
        <v>7</v>
      </c>
      <c r="C290" s="220" t="str">
        <f>C206</f>
        <v>CERCO PERIMETRAL</v>
      </c>
      <c r="D290" s="220"/>
      <c r="E290" s="220"/>
      <c r="F290" s="220"/>
      <c r="G290" s="41">
        <f>G219</f>
        <v>0</v>
      </c>
    </row>
    <row r="291" spans="1:11" s="1" customFormat="1" ht="18.75" x14ac:dyDescent="0.25">
      <c r="A291" s="3">
        <v>8</v>
      </c>
      <c r="B291" s="3">
        <v>8</v>
      </c>
      <c r="C291" s="220" t="str">
        <f>C220</f>
        <v>EQUIPO DE DESINFECCIÓN VEHICULAR</v>
      </c>
      <c r="D291" s="220"/>
      <c r="E291" s="220"/>
      <c r="F291" s="220"/>
      <c r="G291" s="41">
        <f>G224</f>
        <v>0</v>
      </c>
    </row>
    <row r="292" spans="1:11" s="1" customFormat="1" ht="18.75" x14ac:dyDescent="0.25">
      <c r="A292" s="3"/>
      <c r="B292" s="128">
        <v>9</v>
      </c>
      <c r="C292" s="221" t="s">
        <v>324</v>
      </c>
      <c r="D292" s="222"/>
      <c r="E292" s="222"/>
      <c r="F292" s="223"/>
      <c r="G292" s="41">
        <f>G232+G277</f>
        <v>0</v>
      </c>
    </row>
    <row r="293" spans="1:11" s="162" customFormat="1" ht="30.75" customHeight="1" x14ac:dyDescent="0.2">
      <c r="A293" s="160" t="s">
        <v>414</v>
      </c>
      <c r="B293" s="3">
        <v>10</v>
      </c>
      <c r="C293" s="193" t="s">
        <v>418</v>
      </c>
      <c r="D293" s="194"/>
      <c r="E293" s="194"/>
      <c r="F293" s="195"/>
      <c r="G293" s="41">
        <f>G233+G278</f>
        <v>0</v>
      </c>
      <c r="H293" s="161"/>
      <c r="I293" s="161"/>
      <c r="J293" s="161"/>
      <c r="K293" s="161"/>
    </row>
    <row r="294" spans="1:11" s="157" customFormat="1" ht="42" customHeight="1" x14ac:dyDescent="0.25">
      <c r="A294" s="154"/>
      <c r="B294" s="155"/>
      <c r="C294" s="196" t="s">
        <v>421</v>
      </c>
      <c r="D294" s="196"/>
      <c r="E294" s="196"/>
      <c r="F294" s="197"/>
      <c r="G294" s="156"/>
    </row>
    <row r="295" spans="1:11" x14ac:dyDescent="0.25">
      <c r="A295" s="1"/>
      <c r="C295" s="1"/>
      <c r="F295" s="1"/>
      <c r="G295" s="1"/>
    </row>
    <row r="296" spans="1:11" s="157" customFormat="1" x14ac:dyDescent="0.25"/>
    <row r="297" spans="1:11" s="157" customFormat="1" x14ac:dyDescent="0.25"/>
  </sheetData>
  <protectedRanges>
    <protectedRange sqref="F132 F136:F141 F209 F214 F180:F181 F211:F212 F146 F218 F12:F21 F221:F223 F226:F277" name="Rango9"/>
    <protectedRange sqref="F110:F121 F203:F204" name="Rango8"/>
    <protectedRange sqref="F102:F107 F202 F215:F217" name="Rango7"/>
    <protectedRange sqref="F82" name="Rango6"/>
    <protectedRange sqref="F70 F72" name="Rango5"/>
    <protectedRange sqref="F56:F61" name="Rango3"/>
    <protectedRange sqref="F31:F46 J48 F29 F71 F193:F195 H38:H46 F133 F135 F48:F53 F124:F126 F213 F189" name="Rango2"/>
  </protectedRanges>
  <mergeCells count="57">
    <mergeCell ref="C1:G1"/>
    <mergeCell ref="C11:G11"/>
    <mergeCell ref="C294:F294"/>
    <mergeCell ref="C286:F286"/>
    <mergeCell ref="C287:F287"/>
    <mergeCell ref="C290:F290"/>
    <mergeCell ref="C289:F289"/>
    <mergeCell ref="C285:F285"/>
    <mergeCell ref="C288:F288"/>
    <mergeCell ref="C291:F291"/>
    <mergeCell ref="C292:F292"/>
    <mergeCell ref="C284:F284"/>
    <mergeCell ref="C282:F282"/>
    <mergeCell ref="C109:G109"/>
    <mergeCell ref="C130:G130"/>
    <mergeCell ref="C178:G178"/>
    <mergeCell ref="C206:G206"/>
    <mergeCell ref="C69:G69"/>
    <mergeCell ref="C74:G74"/>
    <mergeCell ref="C101:G101"/>
    <mergeCell ref="A100:F100"/>
    <mergeCell ref="A22:F22"/>
    <mergeCell ref="A54:F54"/>
    <mergeCell ref="C24:G24"/>
    <mergeCell ref="A63:F63"/>
    <mergeCell ref="C23:G23"/>
    <mergeCell ref="A68:F68"/>
    <mergeCell ref="C55:G55"/>
    <mergeCell ref="C64:G64"/>
    <mergeCell ref="A177:F177"/>
    <mergeCell ref="A205:F205"/>
    <mergeCell ref="A219:F219"/>
    <mergeCell ref="A108:F108"/>
    <mergeCell ref="A73:F73"/>
    <mergeCell ref="A122:F122"/>
    <mergeCell ref="C123:G123"/>
    <mergeCell ref="A128:F128"/>
    <mergeCell ref="C283:F283"/>
    <mergeCell ref="A232:F232"/>
    <mergeCell ref="A277:F277"/>
    <mergeCell ref="A224:F224"/>
    <mergeCell ref="C225:G225"/>
    <mergeCell ref="C293:F293"/>
    <mergeCell ref="C280:F280"/>
    <mergeCell ref="C2:G2"/>
    <mergeCell ref="C3:G3"/>
    <mergeCell ref="C5:G5"/>
    <mergeCell ref="C6:G6"/>
    <mergeCell ref="C4:G4"/>
    <mergeCell ref="C278:F278"/>
    <mergeCell ref="C279:F279"/>
    <mergeCell ref="A129:F129"/>
    <mergeCell ref="C220:G220"/>
    <mergeCell ref="C160:G160"/>
    <mergeCell ref="C148:G148"/>
    <mergeCell ref="A159:F159"/>
    <mergeCell ref="A147:F147"/>
  </mergeCells>
  <printOptions horizontalCentered="1"/>
  <pageMargins left="0.23622047244094491" right="0.23622047244094491" top="0.74803149606299213" bottom="0.74803149606299213" header="0.31496062992125984" footer="0.31496062992125984"/>
  <pageSetup scale="70" orientation="portrait" horizontalDpi="300" verticalDpi="300" r:id="rId1"/>
  <headerFooter>
    <oddFooter>&amp;C
&amp;"Arial,Normal"&amp;14&amp;P</oddFooter>
  </headerFooter>
  <rowBreaks count="17" manualBreakCount="17">
    <brk id="22" max="6" man="1"/>
    <brk id="44" max="6" man="1"/>
    <brk id="66" max="6" man="1"/>
    <brk id="84" max="6" man="1"/>
    <brk id="100" max="6" man="1"/>
    <brk id="111" max="6" man="1"/>
    <brk id="125" max="6" man="1"/>
    <brk id="145" max="6" man="1"/>
    <brk id="165" max="6" man="1"/>
    <brk id="183" max="6" man="1"/>
    <brk id="199" max="6" man="1"/>
    <brk id="212" max="6" man="1"/>
    <brk id="224" max="6" man="1"/>
    <brk id="237" max="6" man="1"/>
    <brk id="246" max="6" man="1"/>
    <brk id="256" max="6" man="1"/>
    <brk id="2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OFERTA</vt:lpstr>
      <vt:lpstr>'FORMATO DE OFERTA'!Área_de_impresión</vt:lpstr>
      <vt:lpstr>'FORMATO DE OFERTA'!Títulos_a_imprimir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UNAH-54</dc:creator>
  <cp:lastModifiedBy>Jessie</cp:lastModifiedBy>
  <cp:lastPrinted>2016-02-08T22:50:50Z</cp:lastPrinted>
  <dcterms:created xsi:type="dcterms:W3CDTF">2013-07-10T13:56:59Z</dcterms:created>
  <dcterms:modified xsi:type="dcterms:W3CDTF">2016-05-17T16:01:30Z</dcterms:modified>
</cp:coreProperties>
</file>