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AlgorithmName="SHA-512" workbookHashValue="fJ58k0m2zLJuHxJcLqz2F5IZ8quft4QCV6WDR/N8+i0qeree+3ADNuEActr6wSAvPu5oEbPNJJJU4UIE8awkDQ==" workbookSaltValue="TB0SoqeCr8OubLEuUfOzXw==" workbookSpinCount="100000" lockStructure="1"/>
  <bookViews>
    <workbookView xWindow="0" yWindow="60" windowWidth="24240" windowHeight="12150" tabRatio="601"/>
  </bookViews>
  <sheets>
    <sheet name="ACTA DE APERTURA" sheetId="1" r:id="rId1"/>
    <sheet name="TABLA DE DATOS" sheetId="4" state="hidden" r:id="rId2"/>
  </sheets>
  <definedNames>
    <definedName name="_xlnm.Print_Area" localSheetId="0">'ACTA DE APERTURA'!$A$1:$F$53</definedName>
  </definedNames>
  <calcPr calcId="145621"/>
  <fileRecoveryPr autoRecover="0"/>
</workbook>
</file>

<file path=xl/calcChain.xml><?xml version="1.0" encoding="utf-8"?>
<calcChain xmlns="http://schemas.openxmlformats.org/spreadsheetml/2006/main">
  <c r="F53" i="1" l="1"/>
  <c r="E31" i="1" l="1"/>
  <c r="E14" i="1" s="1"/>
  <c r="D31" i="1"/>
  <c r="E13" i="1" s="1"/>
  <c r="C5" i="1" l="1"/>
  <c r="C31" i="1" l="1"/>
  <c r="E12" i="1" s="1"/>
  <c r="B5" i="1"/>
</calcChain>
</file>

<file path=xl/comments1.xml><?xml version="1.0" encoding="utf-8"?>
<comments xmlns="http://schemas.openxmlformats.org/spreadsheetml/2006/main">
  <authors>
    <author>Daniel Cárdenas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Daniel Cárdenas:</t>
        </r>
        <r>
          <rPr>
            <sz val="9"/>
            <color indexed="81"/>
            <rFont val="Tahoma"/>
            <family val="2"/>
          </rPr>
          <t xml:space="preserve">
Actualización del formato en uso.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Daniel Cárdenas:</t>
        </r>
        <r>
          <rPr>
            <sz val="9"/>
            <color indexed="81"/>
            <rFont val="Tahoma"/>
            <family val="2"/>
          </rPr>
          <t xml:space="preserve">
Introduzca iniciales de la Persona que edite o elabore el documento.</t>
        </r>
      </text>
    </comment>
  </commentList>
</comments>
</file>

<file path=xl/sharedStrings.xml><?xml version="1.0" encoding="utf-8"?>
<sst xmlns="http://schemas.openxmlformats.org/spreadsheetml/2006/main" count="97" uniqueCount="94">
  <si>
    <t>FECHA</t>
  </si>
  <si>
    <t>HOSPITAL SAN MARCOS DE OCOTEPEQUE</t>
  </si>
  <si>
    <t>GA</t>
  </si>
  <si>
    <t>UE</t>
  </si>
  <si>
    <t>GERENCIA ADMINISTRATIVA</t>
  </si>
  <si>
    <t>NIVEL CENTRAL</t>
  </si>
  <si>
    <t>INSTITUTO NACIONAL DEL TÓRAX</t>
  </si>
  <si>
    <t>HOSPITAL PSIQUIATRICO SANTA ROSITA</t>
  </si>
  <si>
    <t>HOSPITAL GABRIELA ALVARADO</t>
  </si>
  <si>
    <t>HOSPITAL SANTA TERESA</t>
  </si>
  <si>
    <t>HOSPITAL LEONARDO MARTÍNEZ</t>
  </si>
  <si>
    <t>HOSPITAL DEL SUR</t>
  </si>
  <si>
    <t>HOSPITAL DE OCCIDENTE</t>
  </si>
  <si>
    <t>HOSPITAL SALVADOR PAREDES</t>
  </si>
  <si>
    <t>HOSPITAL SAN FRANCISCO</t>
  </si>
  <si>
    <t>HOSPITAL DE TELA</t>
  </si>
  <si>
    <t>HOSPITAL SAN FELIPE</t>
  </si>
  <si>
    <t>HOSPITAL DE PROGRESO</t>
  </si>
  <si>
    <t>HOSPITAL MARIO MENDOZA</t>
  </si>
  <si>
    <t>HOSPITAL DE PUERTO CORTÉS</t>
  </si>
  <si>
    <t>HOSPITAL ROBERTO SUAZO CÓRDOBA</t>
  </si>
  <si>
    <t>HOSPITAL MARIO CATARINO RIVAS</t>
  </si>
  <si>
    <t>HOSPITAL PUERTO LEMPIRA</t>
  </si>
  <si>
    <t>HOSPITAL ENRIQUE AGUILAR CERRATO</t>
  </si>
  <si>
    <t>HOSPITAL ANIBAL MURILLO</t>
  </si>
  <si>
    <t>HOSPITAL SAN LORENZO</t>
  </si>
  <si>
    <t>DEPARTAMENTAL DE COLÓN</t>
  </si>
  <si>
    <t>DEPARTAMENTAL DE COMAYAGUA</t>
  </si>
  <si>
    <t>DEPARTAMENTAL DE COPÁN</t>
  </si>
  <si>
    <t>DEPARTAMENTAL DE CORTÉS</t>
  </si>
  <si>
    <t>DEPARTAMENTAL DE CHOLUTECA</t>
  </si>
  <si>
    <t>DEPARTAMENTAL DE EL PARAÍSO</t>
  </si>
  <si>
    <t>DEPARTAMENTAL DE FRANCISCO MORAZÁN</t>
  </si>
  <si>
    <t>DEPARTAMENTAL DE GRACIAS A DIOS</t>
  </si>
  <si>
    <t>DEPARTAMENTAL DE INTIBUCÁ</t>
  </si>
  <si>
    <t>DEPARTAMENTAL DE ISLAS DE LA BAHÍA</t>
  </si>
  <si>
    <t>DEPARTAMENTAL DE LA PAZ</t>
  </si>
  <si>
    <t>DEPARTAMENTAL DE LEMPIRA</t>
  </si>
  <si>
    <t>DEPARTAMENTAL DE OCOTEPEQUE</t>
  </si>
  <si>
    <t>DEPARTAMENTAL DE OLANCHO</t>
  </si>
  <si>
    <t>DEPARTAMENTAL DE SANTA BÁRBARA</t>
  </si>
  <si>
    <t>DEPARTAMENTAL DE VALLE</t>
  </si>
  <si>
    <t>DEPARTAMENTAL DE YORO</t>
  </si>
  <si>
    <t>METROPOLITANA DE TEGUCIGALPA</t>
  </si>
  <si>
    <t>METROPOLITANA DE SAN PEDRO SULA</t>
  </si>
  <si>
    <t>DESPACHO DE SALUD</t>
  </si>
  <si>
    <t>SECRETARÍA GENERAL</t>
  </si>
  <si>
    <t>UNIDAD DE PLANEAMIENTO Y EVALUACIÓN DE LA GESTÍON</t>
  </si>
  <si>
    <t>AUDITORÍA INTERNA</t>
  </si>
  <si>
    <t>SUBSECRETARÍA DE REGULACIÓN</t>
  </si>
  <si>
    <t>UNIDAD DE LOGÍSTICA DE MEDICAMENTOS, INSUMOS Y EQUIPAMIENTO</t>
  </si>
  <si>
    <t>UNIDAD DE LA VIGILANCIA DE LA SALUD</t>
  </si>
  <si>
    <t>UNIDAD DE GESTIÓN DE LA INFORMACIÓN</t>
  </si>
  <si>
    <t>UNIDAD ADMINISTRADORA DE FONDOS DE COOPERACIÓN EXTERNA</t>
  </si>
  <si>
    <t>UNIDAD TÉCNICA DE GESTIÓN DE PROYECTOS</t>
  </si>
  <si>
    <t>HOSPITAL SANTA BÁRBARA</t>
  </si>
  <si>
    <t>HOSPITAL MANUEL DE JESÚS SUBIRANA</t>
  </si>
  <si>
    <t>HOSPITAL DE ATLÁNTIDA</t>
  </si>
  <si>
    <t>HOSPITAL JUAN MANUEL GÁLVEZ</t>
  </si>
  <si>
    <t>HOSPITAL DE ROATÁN</t>
  </si>
  <si>
    <t>DEPARTAMENTAL DE ATLÁNTIDA</t>
  </si>
  <si>
    <t>SUBSECRETARÍA DE REDES INTEGRADAS DE SERVICIOS DE SALUD</t>
  </si>
  <si>
    <t>HOSPITAL SAN ISIDRO</t>
  </si>
  <si>
    <t>SUBSECRETARÍA DE PROYECTOS E INVERSIONES</t>
  </si>
  <si>
    <t>DIRECCIÓN GENERAL DE VIGILANCIA DEL MARCO NORMATIVO (DGVMN)</t>
  </si>
  <si>
    <t>DIRECCIÓN GENERAL DE DESARROLLO DE RECURSOS HUMANOS (DGDRH)</t>
  </si>
  <si>
    <t>DIRECCIÓN GENERAL DE NORMALIZACIÓN (DGN)</t>
  </si>
  <si>
    <t xml:space="preserve">DIRECCIÓN GENERAL DE REDES INTEGRADAS DE SERVICIOS DE SALUD </t>
  </si>
  <si>
    <t>N/A</t>
  </si>
  <si>
    <t>LISTAS</t>
  </si>
  <si>
    <t>LUGAR:</t>
  </si>
  <si>
    <t>DIRECCIÓN DE LA UNIDAD EJECUTORA</t>
  </si>
  <si>
    <t>ACTUALIZACIÓN</t>
  </si>
  <si>
    <t>01. SE CONTÓ CON LA PARTICIPACIÓN DE CASAS COMERCIALES Y/O PROVEEDORES.</t>
  </si>
  <si>
    <t>03. QUEDARON DESCALIFICADOS POR NO CUMPLIR CON REQUERIMIENTOS:</t>
  </si>
  <si>
    <t>01. PARTICIPANTES</t>
  </si>
  <si>
    <t>02. CALIFICADOS</t>
  </si>
  <si>
    <t>03. DESCALIFICADOS</t>
  </si>
  <si>
    <t>RESUMEN</t>
  </si>
  <si>
    <t>02. POSTERIORMENTE SE DIO INICIO A LA APERTURA DE LAS OFERTAS QUEDANDO CALIFICADOS LOS SIGUIENTES PROVEEDORES:</t>
  </si>
  <si>
    <t>FORMATO 02-2018-ACTA DE APERTURA</t>
  </si>
  <si>
    <t>ACTA DE APERTURA No.</t>
  </si>
  <si>
    <t>Ref. COTIZACIÓN</t>
  </si>
  <si>
    <t>Ref. LICITACIÓN PRIVADA</t>
  </si>
  <si>
    <t>¿POR QUÉ DESCALIFICAN?</t>
  </si>
  <si>
    <t>EN LA UNIDAD ANTES DESCRITA, REUNIDOS LOS MIEMBROS DEL COMITÉ DE EVALUACIÓN DE COMPRAS PROCEDIMOS A LA APERTURA SE LOS SOBRES Y SE RECOMIENDA LA ADJUDICACIÓN PARA EL PROVEEDOR(ES) DESCRITO(S) A CONTINUACIÓN:</t>
  </si>
  <si>
    <t>ELABORÓ:</t>
  </si>
  <si>
    <t>FECHA ELAB:</t>
  </si>
  <si>
    <t>FORMATO ACTUALIZADO AL:</t>
  </si>
  <si>
    <t>X</t>
  </si>
  <si>
    <t>DISTRIBUCIONES VALENCIA</t>
  </si>
  <si>
    <t>DISTRIBUCIONES UNIVERSAL</t>
  </si>
  <si>
    <t>PRECIOS ALTOS.</t>
  </si>
  <si>
    <t>Y PARA LOS FINES ADMINISTRATIVOS CORRESPONDIENTES, SE FIRMA LA PRESENTE EN LA CIUDAD ANTES DESCRITA A LOS 28/09/18 DIAS DEL MES DE SEPTIEMBRE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</si>
</sst>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UE&quot;\ 00"/>
    <numFmt numFmtId="165" formatCode="&quot;GA&quot;\ 00"/>
    <numFmt numFmtId="166" formatCode="00\ &quot;PARTICIPANTES&quot;"/>
    <numFmt numFmtId="167" formatCode="00\ &quot;CALIFICADOS&quot;"/>
    <numFmt numFmtId="168" formatCode="00\ &quot;DESCALIFICADOS&quot;"/>
    <numFmt numFmtId="169" formatCode="0000&quot;-2018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0"/>
      <color rgb="FF0070C0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1"/>
      <color rgb="FF0070C0"/>
      <name val="Segoe UI"/>
      <family val="2"/>
    </font>
    <font>
      <b/>
      <sz val="11"/>
      <name val="Segoe UI"/>
      <family val="2"/>
    </font>
    <font>
      <u/>
      <sz val="10"/>
      <color rgb="FF0070C0"/>
      <name val="Segoe UI"/>
      <family val="2"/>
    </font>
    <font>
      <b/>
      <u/>
      <sz val="10"/>
      <color rgb="FF0070C0"/>
      <name val="Segoe UI"/>
      <family val="2"/>
    </font>
    <font>
      <b/>
      <u/>
      <sz val="10"/>
      <name val="Segoe UI"/>
      <family val="2"/>
    </font>
    <font>
      <sz val="8"/>
      <color theme="1" tint="0.249977111117893"/>
      <name val="Segoe UI"/>
      <family val="2"/>
    </font>
    <font>
      <sz val="10"/>
      <name val="Segoe UI"/>
      <family val="2"/>
    </font>
    <font>
      <b/>
      <u/>
      <sz val="11"/>
      <name val="Segoe UI"/>
      <family val="2"/>
    </font>
    <font>
      <sz val="9"/>
      <color rgb="FF0070C0"/>
      <name val="Segoe UI"/>
      <family val="2"/>
    </font>
    <font>
      <sz val="8"/>
      <color theme="0"/>
      <name val="Segoe UI"/>
      <family val="2"/>
    </font>
    <font>
      <sz val="11"/>
      <color rgb="FF00FFFF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70C0"/>
      <name val="Segoe UI"/>
      <family val="2"/>
    </font>
    <font>
      <sz val="8"/>
      <name val="Segoe UI"/>
      <family val="2"/>
    </font>
    <font>
      <u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color theme="1"/>
      <name val="Segoe UI"/>
      <family val="2"/>
    </font>
    <font>
      <b/>
      <sz val="9"/>
      <color rgb="FF7030A0"/>
      <name val="Segoe UI"/>
      <family val="2"/>
    </font>
    <font>
      <b/>
      <sz val="8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5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1" fontId="4" fillId="0" borderId="0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0" borderId="3" xfId="0" applyFont="1" applyBorder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Alignment="1" applyProtection="1">
      <alignment horizontal="right"/>
      <protection hidden="1"/>
    </xf>
    <xf numFmtId="164" fontId="11" fillId="0" borderId="0" xfId="0" applyNumberFormat="1" applyFont="1" applyFill="1" applyBorder="1" applyAlignment="1" applyProtection="1">
      <alignment horizontal="center"/>
      <protection hidden="1"/>
    </xf>
    <xf numFmtId="0" fontId="3" fillId="7" borderId="0" xfId="0" applyFont="1" applyFill="1" applyProtection="1">
      <protection hidden="1"/>
    </xf>
    <xf numFmtId="0" fontId="10" fillId="7" borderId="0" xfId="0" applyFont="1" applyFill="1" applyBorder="1" applyAlignment="1" applyProtection="1">
      <alignment horizontal="left" vertical="center" wrapText="1"/>
      <protection hidden="1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center"/>
      <protection hidden="1"/>
    </xf>
    <xf numFmtId="15" fontId="18" fillId="6" borderId="0" xfId="1" applyNumberFormat="1" applyFont="1" applyFill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166" fontId="25" fillId="4" borderId="0" xfId="0" applyNumberFormat="1" applyFont="1" applyFill="1" applyBorder="1" applyAlignment="1" applyProtection="1">
      <alignment horizontal="left" vertical="center" indent="1"/>
      <protection hidden="1"/>
    </xf>
    <xf numFmtId="167" fontId="24" fillId="4" borderId="0" xfId="0" applyNumberFormat="1" applyFont="1" applyFill="1" applyBorder="1" applyAlignment="1" applyProtection="1">
      <alignment horizontal="left" vertical="center" indent="1"/>
      <protection hidden="1"/>
    </xf>
    <xf numFmtId="168" fontId="24" fillId="4" borderId="3" xfId="0" applyNumberFormat="1" applyFont="1" applyFill="1" applyBorder="1" applyAlignment="1" applyProtection="1">
      <alignment horizontal="left" vertical="center" indent="1"/>
      <protection hidden="1"/>
    </xf>
    <xf numFmtId="0" fontId="22" fillId="0" borderId="3" xfId="0" applyFont="1" applyBorder="1" applyAlignment="1" applyProtection="1">
      <alignment vertical="center"/>
      <protection hidden="1"/>
    </xf>
    <xf numFmtId="15" fontId="8" fillId="0" borderId="0" xfId="0" applyNumberFormat="1" applyFont="1" applyFill="1" applyBorder="1" applyAlignment="1" applyProtection="1">
      <alignment horizontal="left" indent="1"/>
      <protection locked="0"/>
    </xf>
    <xf numFmtId="0" fontId="7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27" fillId="4" borderId="0" xfId="0" applyFont="1" applyFill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right" vertical="center"/>
      <protection hidden="1"/>
    </xf>
    <xf numFmtId="15" fontId="6" fillId="3" borderId="0" xfId="0" applyNumberFormat="1" applyFont="1" applyFill="1" applyBorder="1" applyAlignment="1" applyProtection="1">
      <alignment horizontal="left" vertical="center" indent="1"/>
      <protection hidden="1"/>
    </xf>
    <xf numFmtId="169" fontId="4" fillId="0" borderId="0" xfId="0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Alignment="1" applyProtection="1">
      <protection locked="0"/>
    </xf>
    <xf numFmtId="15" fontId="1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right" vertical="center"/>
      <protection hidden="1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 indent="1"/>
      <protection locked="0"/>
    </xf>
    <xf numFmtId="0" fontId="26" fillId="0" borderId="0" xfId="0" applyFont="1" applyAlignment="1" applyProtection="1">
      <alignment horizontal="right" vertical="center" wrapText="1" indent="1"/>
      <protection hidden="1"/>
    </xf>
    <xf numFmtId="0" fontId="21" fillId="4" borderId="0" xfId="0" applyFont="1" applyFill="1" applyBorder="1" applyAlignment="1" applyProtection="1">
      <alignment horizontal="left" vertical="center" wrapText="1" indent="1"/>
      <protection locked="0"/>
    </xf>
    <xf numFmtId="0" fontId="21" fillId="4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22" fillId="2" borderId="0" xfId="0" applyFont="1" applyFill="1" applyBorder="1" applyAlignment="1" applyProtection="1">
      <alignment horizontal="left" vertical="center" indent="1"/>
      <protection hidden="1"/>
    </xf>
    <xf numFmtId="0" fontId="22" fillId="2" borderId="0" xfId="0" applyFont="1" applyFill="1" applyBorder="1" applyAlignment="1" applyProtection="1">
      <alignment horizontal="left" vertical="center" wrapText="1" indent="1"/>
      <protection hidden="1"/>
    </xf>
    <xf numFmtId="0" fontId="22" fillId="2" borderId="3" xfId="0" applyFont="1" applyFill="1" applyBorder="1" applyAlignment="1" applyProtection="1">
      <alignment horizontal="left" vertical="center" indent="1"/>
      <protection hidden="1"/>
    </xf>
  </cellXfs>
  <cellStyles count="2">
    <cellStyle name="Normal" xfId="0" builtinId="0"/>
    <cellStyle name="Porcentaje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0" tint="-0.34998626667073579"/>
        </right>
        <top/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B050"/>
        <name val="Segoe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 style="thin">
          <color theme="0" tint="-0.34998626667073579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0" tint="-0.34998626667073579"/>
        </left>
        <right/>
        <top/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1"/>
    </dxf>
    <dxf>
      <border outline="0">
        <top style="thin">
          <color theme="0" tint="-0.499984740745262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9"/>
        <color theme="1"/>
        <name val="Segoe UI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protection locked="0" hidden="0"/>
    </dxf>
    <dxf>
      <border outline="0"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Segoe UI"/>
        <scheme val="none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F7F7F7"/>
      <color rgb="FFD2C8DE"/>
      <color rgb="FFCABED8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39</xdr:row>
      <xdr:rowOff>98425</xdr:rowOff>
    </xdr:from>
    <xdr:to>
      <xdr:col>2</xdr:col>
      <xdr:colOff>1587275</xdr:colOff>
      <xdr:row>42</xdr:row>
      <xdr:rowOff>9775</xdr:rowOff>
    </xdr:to>
    <xdr:sp macro="" textlink="">
      <xdr:nvSpPr>
        <xdr:cNvPr id="21" name="4 CuadroTexto">
          <a:extLst>
            <a:ext uri="{FF2B5EF4-FFF2-40B4-BE49-F238E27FC236}">
              <a16:creationId xmlns="" xmlns:a16="http://schemas.microsoft.com/office/drawing/2014/main" id="{9D913902-E379-4861-9C79-7CFFD6463ECD}"/>
            </a:ext>
          </a:extLst>
        </xdr:cNvPr>
        <xdr:cNvSpPr txBox="1"/>
      </xdr:nvSpPr>
      <xdr:spPr>
        <a:xfrm>
          <a:off x="815975" y="8137525"/>
          <a:ext cx="1800000" cy="5400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SILVIA FLORES</a:t>
          </a:r>
          <a:endParaRPr lang="es-HN" sz="900">
            <a:effectLst/>
          </a:endParaRPr>
        </a:p>
        <a:p>
          <a:pPr algn="ctr"/>
          <a:r>
            <a:rPr lang="es-HN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COORD. DE COMITÉ DE COMPRAS</a:t>
          </a:r>
        </a:p>
        <a:p>
          <a:pPr algn="ctr"/>
          <a:endParaRPr lang="es-HN" sz="1000">
            <a:effectLst/>
          </a:endParaRPr>
        </a:p>
      </xdr:txBody>
    </xdr:sp>
    <xdr:clientData/>
  </xdr:twoCellAnchor>
  <xdr:twoCellAnchor>
    <xdr:from>
      <xdr:col>4</xdr:col>
      <xdr:colOff>548216</xdr:colOff>
      <xdr:row>39</xdr:row>
      <xdr:rowOff>76201</xdr:rowOff>
    </xdr:from>
    <xdr:to>
      <xdr:col>5</xdr:col>
      <xdr:colOff>300341</xdr:colOff>
      <xdr:row>41</xdr:row>
      <xdr:rowOff>197101</xdr:rowOff>
    </xdr:to>
    <xdr:sp macro="" textlink="">
      <xdr:nvSpPr>
        <xdr:cNvPr id="23" name="4 CuadroTexto">
          <a:extLst>
            <a:ext uri="{FF2B5EF4-FFF2-40B4-BE49-F238E27FC236}">
              <a16:creationId xmlns="" xmlns:a16="http://schemas.microsoft.com/office/drawing/2014/main" id="{1CBEEE94-E57B-4B62-B604-6DFEFE343FF3}"/>
            </a:ext>
          </a:extLst>
        </xdr:cNvPr>
        <xdr:cNvSpPr txBox="1"/>
      </xdr:nvSpPr>
      <xdr:spPr>
        <a:xfrm>
          <a:off x="5672666" y="8115301"/>
          <a:ext cx="1800000" cy="5400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900" baseline="0"/>
            <a:t>LIC. EDITH ORDOÑEZ</a:t>
          </a:r>
        </a:p>
        <a:p>
          <a:pPr algn="ctr"/>
          <a:r>
            <a:rPr lang="es-HN" sz="900" b="1" baseline="0"/>
            <a:t>REPRESENTANTE DE CONTABILIDAD</a:t>
          </a:r>
        </a:p>
        <a:p>
          <a:endParaRPr lang="es-HN" sz="1000" b="1"/>
        </a:p>
      </xdr:txBody>
    </xdr:sp>
    <xdr:clientData/>
  </xdr:twoCellAnchor>
  <xdr:twoCellAnchor>
    <xdr:from>
      <xdr:col>3</xdr:col>
      <xdr:colOff>215900</xdr:colOff>
      <xdr:row>45</xdr:row>
      <xdr:rowOff>98425</xdr:rowOff>
    </xdr:from>
    <xdr:to>
      <xdr:col>3</xdr:col>
      <xdr:colOff>2015900</xdr:colOff>
      <xdr:row>48</xdr:row>
      <xdr:rowOff>9775</xdr:rowOff>
    </xdr:to>
    <xdr:sp macro="" textlink="">
      <xdr:nvSpPr>
        <xdr:cNvPr id="30" name="4 CuadroTexto">
          <a:extLst>
            <a:ext uri="{FF2B5EF4-FFF2-40B4-BE49-F238E27FC236}">
              <a16:creationId xmlns="" xmlns:a16="http://schemas.microsoft.com/office/drawing/2014/main" id="{CDFDC21B-8FFB-48A7-BCA5-80C266344201}"/>
            </a:ext>
          </a:extLst>
        </xdr:cNvPr>
        <xdr:cNvSpPr txBox="1"/>
      </xdr:nvSpPr>
      <xdr:spPr>
        <a:xfrm>
          <a:off x="3292475" y="9490075"/>
          <a:ext cx="1800000" cy="5400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HN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DORIS EURAQUE</a:t>
          </a:r>
          <a:endParaRPr lang="es-HN" sz="900">
            <a:effectLst/>
          </a:endParaRPr>
        </a:p>
        <a:p>
          <a:pPr algn="ctr"/>
          <a:r>
            <a:rPr lang="es-HN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REPRESENTANTE DEL COMITÉ DE COMPRAS</a:t>
          </a:r>
        </a:p>
        <a:p>
          <a:pPr algn="ctr"/>
          <a:endParaRPr lang="es-HN" sz="900">
            <a:effectLst/>
          </a:endParaRPr>
        </a:p>
      </xdr:txBody>
    </xdr:sp>
    <xdr:clientData/>
  </xdr:twoCellAnchor>
  <xdr:twoCellAnchor>
    <xdr:from>
      <xdr:col>4</xdr:col>
      <xdr:colOff>548216</xdr:colOff>
      <xdr:row>45</xdr:row>
      <xdr:rowOff>123826</xdr:rowOff>
    </xdr:from>
    <xdr:to>
      <xdr:col>5</xdr:col>
      <xdr:colOff>300341</xdr:colOff>
      <xdr:row>48</xdr:row>
      <xdr:rowOff>35176</xdr:rowOff>
    </xdr:to>
    <xdr:sp macro="" textlink="">
      <xdr:nvSpPr>
        <xdr:cNvPr id="32" name="4 CuadroTexto">
          <a:extLst>
            <a:ext uri="{FF2B5EF4-FFF2-40B4-BE49-F238E27FC236}">
              <a16:creationId xmlns="" xmlns:a16="http://schemas.microsoft.com/office/drawing/2014/main" id="{551FF63C-D4F4-44E0-831C-C232352C73ED}"/>
            </a:ext>
          </a:extLst>
        </xdr:cNvPr>
        <xdr:cNvSpPr txBox="1"/>
      </xdr:nvSpPr>
      <xdr:spPr>
        <a:xfrm>
          <a:off x="5672666" y="9420226"/>
          <a:ext cx="1800000" cy="5400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HN" sz="900" b="1"/>
        </a:p>
      </xdr:txBody>
    </xdr:sp>
    <xdr:clientData/>
  </xdr:twoCellAnchor>
  <xdr:twoCellAnchor>
    <xdr:from>
      <xdr:col>3</xdr:col>
      <xdr:colOff>159808</xdr:colOff>
      <xdr:row>45</xdr:row>
      <xdr:rowOff>133350</xdr:rowOff>
    </xdr:from>
    <xdr:to>
      <xdr:col>3</xdr:col>
      <xdr:colOff>1959808</xdr:colOff>
      <xdr:row>48</xdr:row>
      <xdr:rowOff>44700</xdr:rowOff>
    </xdr:to>
    <xdr:sp macro="" textlink="">
      <xdr:nvSpPr>
        <xdr:cNvPr id="34" name="4 CuadroTexto">
          <a:extLst>
            <a:ext uri="{FF2B5EF4-FFF2-40B4-BE49-F238E27FC236}">
              <a16:creationId xmlns="" xmlns:a16="http://schemas.microsoft.com/office/drawing/2014/main" id="{34A27EE2-8D29-421B-8409-B90D27F57649}"/>
            </a:ext>
          </a:extLst>
        </xdr:cNvPr>
        <xdr:cNvSpPr txBox="1"/>
      </xdr:nvSpPr>
      <xdr:spPr>
        <a:xfrm>
          <a:off x="3236383" y="9429750"/>
          <a:ext cx="1800000" cy="5400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HN" sz="900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C15:E31" totalsRowCount="1" headerRowDxfId="10" dataDxfId="8" totalsRowDxfId="6" headerRowBorderDxfId="9" tableBorderDxfId="7">
  <autoFilter ref="C15:E30">
    <filterColumn colId="0">
      <customFilters>
        <customFilter operator="notEqual" val=" "/>
      </customFilters>
    </filterColumn>
  </autoFilter>
  <tableColumns count="3">
    <tableColumn id="8" name="01. PARTICIPANTES" totalsRowFunction="count" dataDxfId="5" totalsRowDxfId="2"/>
    <tableColumn id="2" name="02. CALIFICADOS" totalsRowFunction="count" dataDxfId="4" totalsRowDxfId="1"/>
    <tableColumn id="1" name="03. DESCALIFICADOS" totalsRowFunction="count" dataDxfId="3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53"/>
  <sheetViews>
    <sheetView showGridLines="0" tabSelected="1" zoomScaleNormal="100" workbookViewId="0">
      <selection activeCell="A36" sqref="A36:F37"/>
    </sheetView>
  </sheetViews>
  <sheetFormatPr baseColWidth="10" defaultRowHeight="16.5" x14ac:dyDescent="0.3"/>
  <cols>
    <col min="1" max="2" width="7.7109375" style="17" customWidth="1"/>
    <col min="3" max="5" width="30.7109375" style="17" customWidth="1"/>
    <col min="6" max="6" width="15.7109375" style="17" customWidth="1"/>
    <col min="7" max="7" width="1.7109375" style="17" customWidth="1"/>
    <col min="8" max="9" width="13.7109375" style="17" customWidth="1"/>
    <col min="10" max="16384" width="11.42578125" style="17"/>
  </cols>
  <sheetData>
    <row r="1" spans="1:9" x14ac:dyDescent="0.3">
      <c r="A1" s="4"/>
      <c r="B1" s="4"/>
      <c r="C1" s="4"/>
      <c r="D1" s="4"/>
      <c r="E1" s="4"/>
      <c r="F1" s="4"/>
    </row>
    <row r="2" spans="1:9" x14ac:dyDescent="0.3">
      <c r="A2" s="13" t="s">
        <v>80</v>
      </c>
      <c r="B2" s="4"/>
      <c r="C2" s="4"/>
      <c r="D2" s="4"/>
      <c r="E2" s="10" t="s">
        <v>81</v>
      </c>
      <c r="F2" s="34">
        <v>30</v>
      </c>
    </row>
    <row r="3" spans="1:9" x14ac:dyDescent="0.3">
      <c r="A3" s="4"/>
      <c r="B3" s="4"/>
      <c r="C3" s="4"/>
      <c r="D3" s="4"/>
      <c r="E3" s="31" t="s">
        <v>82</v>
      </c>
      <c r="F3" s="34">
        <v>30</v>
      </c>
    </row>
    <row r="4" spans="1:9" x14ac:dyDescent="0.3">
      <c r="A4" s="4"/>
      <c r="B4" s="4"/>
      <c r="C4" s="5"/>
      <c r="D4" s="5"/>
      <c r="E4" s="10" t="s">
        <v>0</v>
      </c>
      <c r="F4" s="29">
        <v>43371</v>
      </c>
    </row>
    <row r="5" spans="1:9" x14ac:dyDescent="0.3">
      <c r="A5" s="8">
        <v>47</v>
      </c>
      <c r="B5" s="9">
        <f>IF(A5="","",VLOOKUP(A5,'TABLA DE DATOS'!$A$1:$C$80,2,FALSE))</f>
        <v>48</v>
      </c>
      <c r="C5" s="7" t="str">
        <f>IF(A5="","",VLOOKUP(A5,'TABLA DE DATOS'!$A$1:$C$80,3,FALSE))</f>
        <v>METROPOLITANA DE TEGUCIGALPA</v>
      </c>
      <c r="D5" s="7"/>
      <c r="E5" s="7"/>
      <c r="F5" s="6"/>
    </row>
    <row r="6" spans="1:9" ht="6.95" customHeight="1" x14ac:dyDescent="0.3">
      <c r="A6" s="16"/>
      <c r="B6" s="9"/>
      <c r="C6" s="7"/>
      <c r="D6" s="7"/>
      <c r="E6" s="7"/>
      <c r="F6" s="6"/>
    </row>
    <row r="7" spans="1:9" ht="16.5" customHeight="1" x14ac:dyDescent="0.3">
      <c r="A7" s="15" t="s">
        <v>70</v>
      </c>
      <c r="B7" s="43" t="s">
        <v>71</v>
      </c>
      <c r="C7" s="43"/>
      <c r="D7" s="43"/>
      <c r="E7" s="43"/>
      <c r="F7" s="43"/>
      <c r="G7" s="18"/>
      <c r="H7" s="21" t="s">
        <v>72</v>
      </c>
      <c r="I7" s="22">
        <v>43182</v>
      </c>
    </row>
    <row r="8" spans="1:9" ht="6.95" customHeight="1" x14ac:dyDescent="0.3">
      <c r="A8" s="11"/>
      <c r="B8" s="11"/>
      <c r="C8" s="11"/>
      <c r="D8" s="11"/>
      <c r="E8" s="11"/>
      <c r="F8" s="11"/>
    </row>
    <row r="9" spans="1:9" ht="18" customHeight="1" x14ac:dyDescent="0.3">
      <c r="A9" s="44" t="s">
        <v>85</v>
      </c>
      <c r="B9" s="44"/>
      <c r="C9" s="44"/>
      <c r="D9" s="44"/>
      <c r="E9" s="44"/>
      <c r="F9" s="44"/>
    </row>
    <row r="10" spans="1:9" ht="18" customHeight="1" x14ac:dyDescent="0.3">
      <c r="A10" s="44"/>
      <c r="B10" s="44"/>
      <c r="C10" s="44"/>
      <c r="D10" s="44"/>
      <c r="E10" s="44"/>
      <c r="F10" s="44"/>
    </row>
    <row r="11" spans="1:9" ht="16.5" customHeight="1" x14ac:dyDescent="0.3">
      <c r="A11" s="14"/>
      <c r="B11" s="14"/>
      <c r="C11" s="14"/>
      <c r="D11" s="14"/>
      <c r="E11" s="24" t="s">
        <v>78</v>
      </c>
      <c r="F11" s="14"/>
    </row>
    <row r="12" spans="1:9" ht="16.5" customHeight="1" x14ac:dyDescent="0.3">
      <c r="A12" s="45" t="s">
        <v>73</v>
      </c>
      <c r="B12" s="45"/>
      <c r="C12" s="45"/>
      <c r="D12" s="45"/>
      <c r="E12" s="25">
        <f>Tabla1[[#Totals],[01. PARTICIPANTES]]</f>
        <v>2</v>
      </c>
      <c r="F12" s="23"/>
    </row>
    <row r="13" spans="1:9" ht="24.95" customHeight="1" x14ac:dyDescent="0.3">
      <c r="A13" s="46" t="s">
        <v>79</v>
      </c>
      <c r="B13" s="46"/>
      <c r="C13" s="46"/>
      <c r="D13" s="46"/>
      <c r="E13" s="26">
        <f>Tabla1[[#Totals],[02. CALIFICADOS]]</f>
        <v>1</v>
      </c>
      <c r="F13" s="23"/>
    </row>
    <row r="14" spans="1:9" ht="16.5" customHeight="1" x14ac:dyDescent="0.3">
      <c r="A14" s="47" t="s">
        <v>74</v>
      </c>
      <c r="B14" s="47"/>
      <c r="C14" s="47"/>
      <c r="D14" s="47"/>
      <c r="E14" s="27">
        <f>Tabla1[[#Totals],[03. DESCALIFICADOS]]</f>
        <v>1</v>
      </c>
      <c r="F14" s="28"/>
    </row>
    <row r="15" spans="1:9" ht="17.25" thickBot="1" x14ac:dyDescent="0.35">
      <c r="A15" s="4"/>
      <c r="B15" s="4"/>
      <c r="C15" s="19" t="s">
        <v>75</v>
      </c>
      <c r="D15" s="19" t="s">
        <v>76</v>
      </c>
      <c r="E15" s="19" t="s">
        <v>77</v>
      </c>
      <c r="F15" s="4"/>
    </row>
    <row r="16" spans="1:9" x14ac:dyDescent="0.3">
      <c r="A16" s="4"/>
      <c r="B16" s="4"/>
      <c r="C16" s="30" t="s">
        <v>90</v>
      </c>
      <c r="D16" s="38" t="s">
        <v>89</v>
      </c>
      <c r="E16" s="30"/>
      <c r="F16" s="4"/>
    </row>
    <row r="17" spans="1:6" x14ac:dyDescent="0.3">
      <c r="A17" s="4"/>
      <c r="B17" s="4"/>
      <c r="C17" s="30" t="s">
        <v>91</v>
      </c>
      <c r="D17" s="30"/>
      <c r="E17" s="38" t="s">
        <v>89</v>
      </c>
      <c r="F17" s="4"/>
    </row>
    <row r="18" spans="1:6" hidden="1" x14ac:dyDescent="0.3">
      <c r="A18" s="4"/>
      <c r="B18" s="4"/>
      <c r="C18" s="30"/>
      <c r="D18" s="30"/>
      <c r="E18" s="38"/>
      <c r="F18" s="4"/>
    </row>
    <row r="19" spans="1:6" hidden="1" x14ac:dyDescent="0.3">
      <c r="A19" s="4"/>
      <c r="B19" s="4"/>
      <c r="C19" s="30"/>
      <c r="D19" s="30"/>
      <c r="E19" s="38"/>
      <c r="F19" s="4"/>
    </row>
    <row r="20" spans="1:6" hidden="1" x14ac:dyDescent="0.3">
      <c r="A20" s="4"/>
      <c r="B20" s="4"/>
      <c r="C20" s="30"/>
      <c r="D20" s="30"/>
      <c r="E20" s="38"/>
      <c r="F20" s="4"/>
    </row>
    <row r="21" spans="1:6" hidden="1" x14ac:dyDescent="0.3">
      <c r="A21" s="4"/>
      <c r="B21" s="4"/>
      <c r="C21" s="30"/>
      <c r="D21" s="30"/>
      <c r="E21" s="30"/>
      <c r="F21" s="4"/>
    </row>
    <row r="22" spans="1:6" hidden="1" x14ac:dyDescent="0.3">
      <c r="A22" s="4"/>
      <c r="B22" s="4"/>
      <c r="C22" s="30"/>
      <c r="D22" s="30"/>
      <c r="E22" s="30"/>
      <c r="F22" s="4"/>
    </row>
    <row r="23" spans="1:6" hidden="1" x14ac:dyDescent="0.3">
      <c r="A23" s="4"/>
      <c r="B23" s="4"/>
      <c r="C23" s="30"/>
      <c r="D23" s="30"/>
      <c r="E23" s="30"/>
      <c r="F23" s="4"/>
    </row>
    <row r="24" spans="1:6" hidden="1" x14ac:dyDescent="0.3">
      <c r="A24" s="4"/>
      <c r="B24" s="4"/>
      <c r="C24" s="30"/>
      <c r="D24" s="30"/>
      <c r="E24" s="30"/>
      <c r="F24" s="4"/>
    </row>
    <row r="25" spans="1:6" hidden="1" x14ac:dyDescent="0.3">
      <c r="A25" s="4"/>
      <c r="B25" s="4"/>
      <c r="C25" s="30"/>
      <c r="D25" s="30"/>
      <c r="E25" s="30"/>
      <c r="F25" s="4"/>
    </row>
    <row r="26" spans="1:6" hidden="1" x14ac:dyDescent="0.3">
      <c r="A26" s="4"/>
      <c r="B26" s="4"/>
      <c r="C26" s="30"/>
      <c r="D26" s="30"/>
      <c r="E26" s="30"/>
      <c r="F26" s="4"/>
    </row>
    <row r="27" spans="1:6" hidden="1" x14ac:dyDescent="0.3">
      <c r="A27" s="4"/>
      <c r="B27" s="4"/>
      <c r="C27" s="30"/>
      <c r="D27" s="30"/>
      <c r="E27" s="30"/>
      <c r="F27" s="4"/>
    </row>
    <row r="28" spans="1:6" hidden="1" x14ac:dyDescent="0.3">
      <c r="A28" s="4"/>
      <c r="B28" s="4"/>
      <c r="C28" s="30"/>
      <c r="D28" s="30"/>
      <c r="E28" s="30"/>
      <c r="F28" s="4"/>
    </row>
    <row r="29" spans="1:6" hidden="1" x14ac:dyDescent="0.3">
      <c r="A29" s="4"/>
      <c r="B29" s="4"/>
      <c r="C29" s="30"/>
      <c r="D29" s="30"/>
      <c r="E29" s="30"/>
      <c r="F29" s="4"/>
    </row>
    <row r="30" spans="1:6" hidden="1" x14ac:dyDescent="0.3">
      <c r="A30" s="4"/>
      <c r="B30" s="4"/>
      <c r="C30" s="30"/>
      <c r="D30" s="30"/>
      <c r="E30" s="30"/>
      <c r="F30" s="4"/>
    </row>
    <row r="31" spans="1:6" x14ac:dyDescent="0.3">
      <c r="A31" s="4"/>
      <c r="B31" s="4"/>
      <c r="C31" s="20">
        <f>SUBTOTAL(103,Tabla1[01. PARTICIPANTES])</f>
        <v>2</v>
      </c>
      <c r="D31" s="20">
        <f>SUBTOTAL(103,Tabla1[02. CALIFICADOS])</f>
        <v>1</v>
      </c>
      <c r="E31" s="20">
        <f>SUBTOTAL(103,Tabla1[03. DESCALIFICADOS])</f>
        <v>1</v>
      </c>
      <c r="F31" s="4"/>
    </row>
    <row r="32" spans="1:6" ht="6.95" customHeight="1" x14ac:dyDescent="0.3">
      <c r="A32" s="4"/>
      <c r="B32" s="4"/>
      <c r="C32" s="12"/>
      <c r="D32" s="12"/>
      <c r="E32" s="12"/>
      <c r="F32" s="4"/>
    </row>
    <row r="33" spans="1:6" ht="24.95" customHeight="1" x14ac:dyDescent="0.3">
      <c r="A33" s="40" t="s">
        <v>84</v>
      </c>
      <c r="B33" s="40"/>
      <c r="C33" s="41" t="s">
        <v>92</v>
      </c>
      <c r="D33" s="41"/>
      <c r="E33" s="41"/>
      <c r="F33" s="41"/>
    </row>
    <row r="34" spans="1:6" ht="24.95" customHeight="1" x14ac:dyDescent="0.3">
      <c r="A34" s="40"/>
      <c r="B34" s="40"/>
      <c r="C34" s="42"/>
      <c r="D34" s="42"/>
      <c r="E34" s="42"/>
      <c r="F34" s="42"/>
    </row>
    <row r="35" spans="1:6" ht="6.95" customHeight="1" x14ac:dyDescent="0.3">
      <c r="A35" s="3"/>
      <c r="B35" s="3"/>
      <c r="C35" s="3"/>
      <c r="D35" s="3"/>
      <c r="E35" s="3"/>
      <c r="F35" s="3"/>
    </row>
    <row r="36" spans="1:6" ht="16.5" customHeight="1" x14ac:dyDescent="0.3">
      <c r="A36" s="39" t="s">
        <v>93</v>
      </c>
      <c r="B36" s="39"/>
      <c r="C36" s="39"/>
      <c r="D36" s="39"/>
      <c r="E36" s="39"/>
      <c r="F36" s="39"/>
    </row>
    <row r="37" spans="1:6" ht="16.5" customHeight="1" x14ac:dyDescent="0.3">
      <c r="A37" s="39"/>
      <c r="B37" s="39"/>
      <c r="C37" s="39"/>
      <c r="D37" s="39"/>
      <c r="E37" s="39"/>
      <c r="F37" s="39"/>
    </row>
    <row r="38" spans="1:6" ht="16.5" customHeight="1" x14ac:dyDescent="0.3">
      <c r="A38" s="3"/>
      <c r="B38" s="3"/>
      <c r="C38" s="3"/>
      <c r="D38" s="3"/>
      <c r="E38" s="3"/>
      <c r="F38" s="3"/>
    </row>
    <row r="39" spans="1:6" ht="16.5" customHeight="1" x14ac:dyDescent="0.3">
      <c r="A39" s="3"/>
      <c r="B39" s="3"/>
      <c r="C39" s="3"/>
      <c r="D39" s="3"/>
      <c r="E39" s="3"/>
      <c r="F39" s="3"/>
    </row>
    <row r="40" spans="1:6" ht="16.5" customHeight="1" x14ac:dyDescent="0.3">
      <c r="A40" s="3"/>
      <c r="B40" s="3"/>
      <c r="C40" s="3"/>
      <c r="D40" s="3"/>
      <c r="E40" s="3"/>
      <c r="F40" s="3"/>
    </row>
    <row r="41" spans="1:6" ht="16.5" customHeight="1" x14ac:dyDescent="0.3">
      <c r="A41" s="3"/>
      <c r="B41" s="3"/>
      <c r="C41" s="3"/>
      <c r="D41" s="3"/>
      <c r="E41" s="3"/>
      <c r="F41" s="3"/>
    </row>
    <row r="42" spans="1:6" ht="16.5" customHeight="1" x14ac:dyDescent="0.3">
      <c r="A42" s="3"/>
      <c r="B42" s="3"/>
      <c r="C42" s="3"/>
      <c r="D42" s="3"/>
      <c r="E42" s="3"/>
      <c r="F42" s="3"/>
    </row>
    <row r="43" spans="1:6" ht="16.5" customHeight="1" x14ac:dyDescent="0.3">
      <c r="A43" s="3"/>
      <c r="B43" s="3"/>
      <c r="C43" s="3"/>
      <c r="D43" s="3"/>
      <c r="E43" s="3"/>
      <c r="F43" s="3"/>
    </row>
    <row r="44" spans="1:6" ht="16.5" customHeight="1" x14ac:dyDescent="0.3">
      <c r="A44" s="3"/>
      <c r="B44" s="3"/>
      <c r="C44" s="3"/>
      <c r="D44" s="3"/>
      <c r="E44" s="3"/>
      <c r="F44" s="3"/>
    </row>
    <row r="45" spans="1:6" ht="16.5" customHeight="1" x14ac:dyDescent="0.3">
      <c r="A45" s="3"/>
      <c r="B45" s="3"/>
      <c r="C45" s="3"/>
      <c r="D45" s="3"/>
      <c r="E45" s="3"/>
      <c r="F45" s="3"/>
    </row>
    <row r="46" spans="1:6" ht="16.5" customHeight="1" x14ac:dyDescent="0.3">
      <c r="A46" s="3"/>
      <c r="B46" s="3"/>
      <c r="C46" s="3"/>
      <c r="D46" s="3"/>
      <c r="E46" s="3"/>
      <c r="F46" s="3"/>
    </row>
    <row r="47" spans="1:6" ht="16.5" customHeight="1" x14ac:dyDescent="0.3">
      <c r="A47" s="3"/>
      <c r="B47" s="3"/>
      <c r="C47" s="3"/>
      <c r="D47" s="3"/>
      <c r="E47" s="3"/>
      <c r="F47" s="3"/>
    </row>
    <row r="48" spans="1:6" ht="16.5" customHeight="1" x14ac:dyDescent="0.3">
      <c r="A48" s="3"/>
      <c r="B48" s="3"/>
      <c r="C48" s="3"/>
      <c r="D48" s="3"/>
      <c r="E48" s="3"/>
      <c r="F48" s="3"/>
    </row>
    <row r="49" spans="1:6" ht="16.5" customHeight="1" x14ac:dyDescent="0.3">
      <c r="A49" s="3"/>
      <c r="B49" s="3"/>
      <c r="C49" s="3"/>
      <c r="D49" s="3"/>
      <c r="E49" s="3"/>
      <c r="F49" s="3"/>
    </row>
    <row r="50" spans="1:6" ht="16.5" customHeight="1" x14ac:dyDescent="0.3">
      <c r="A50" s="3"/>
      <c r="B50" s="3"/>
      <c r="C50" s="3"/>
      <c r="D50" s="3"/>
      <c r="E50" s="32" t="s">
        <v>86</v>
      </c>
      <c r="F50" s="35"/>
    </row>
    <row r="51" spans="1:6" ht="16.5" customHeight="1" x14ac:dyDescent="0.3">
      <c r="A51" s="3"/>
      <c r="B51" s="3"/>
      <c r="C51" s="3"/>
      <c r="D51" s="3"/>
      <c r="E51" s="32" t="s">
        <v>87</v>
      </c>
      <c r="F51" s="36">
        <v>43266</v>
      </c>
    </row>
    <row r="52" spans="1:6" ht="16.5" customHeight="1" x14ac:dyDescent="0.3">
      <c r="A52" s="3"/>
      <c r="B52" s="3"/>
      <c r="C52" s="3"/>
      <c r="D52" s="3"/>
      <c r="E52" s="3"/>
      <c r="F52" s="3"/>
    </row>
    <row r="53" spans="1:6" ht="16.5" customHeight="1" x14ac:dyDescent="0.3">
      <c r="A53" s="3"/>
      <c r="B53" s="3"/>
      <c r="C53" s="3"/>
      <c r="D53" s="3"/>
      <c r="E53" s="37" t="s">
        <v>88</v>
      </c>
      <c r="F53" s="33">
        <f>I7</f>
        <v>43182</v>
      </c>
    </row>
  </sheetData>
  <sheetProtection algorithmName="SHA-512" hashValue="93zhLVDA/LHyW5jmRfkPt7hhdsZIC+y4/PChFGUpb91pXX0xn65LmkUZULQIXFOEzQ+5OiI4hhHAFTL/TF4QaQ==" saltValue="eZTlBACM6Rvg8sO181afQg==" spinCount="100000" sheet="1" formatCells="0" selectLockedCells="1" autoFilter="0" pivotTables="0"/>
  <mergeCells count="8">
    <mergeCell ref="A36:F37"/>
    <mergeCell ref="A33:B34"/>
    <mergeCell ref="C33:F34"/>
    <mergeCell ref="B7:F7"/>
    <mergeCell ref="A9:F10"/>
    <mergeCell ref="A12:D12"/>
    <mergeCell ref="A13:D13"/>
    <mergeCell ref="A14:D14"/>
  </mergeCells>
  <printOptions horizontalCentered="1"/>
  <pageMargins left="0.31496062992125984" right="0.31496062992125984" top="0.74803149606299213" bottom="0.9055118110236221" header="0.31496062992125984" footer="0.31496062992125984"/>
  <pageSetup scale="80" orientation="portrait" horizontalDpi="4294967293" verticalDpi="4294967293" r:id="rId1"/>
  <headerFooter differentFirst="1">
    <oddHeader xml:space="preserve">&amp;L&amp;"+,Normal"&amp;8SECRETARIA DE SALUD - ACTA DE APERTURA 
</oddHeader>
    <oddFooter>&amp;L&amp;G&amp;RPágina &amp;P de &amp;N</oddFooter>
    <firstHeader>&amp;C&amp;"+,Negrita"&amp;18&amp;K002060SECRETARÍA DE SALUD&amp;"+,Normal"&amp;11&amp;K01+000
&amp;K0070C0ACTA DE APERTURA</firstHeader>
    <firstFooter>&amp;L&amp;G&amp;RPágina &amp;P de &amp;N</first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'TABLA DE DATOS'!$D$5:$D$6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zoomScaleNormal="100" workbookViewId="0">
      <selection activeCell="C39" sqref="C39"/>
    </sheetView>
  </sheetViews>
  <sheetFormatPr baseColWidth="10" defaultRowHeight="15" x14ac:dyDescent="0.25"/>
  <cols>
    <col min="1" max="1" width="3.28515625" bestFit="1" customWidth="1"/>
    <col min="2" max="2" width="3.5703125" bestFit="1" customWidth="1"/>
    <col min="3" max="3" width="64.7109375" bestFit="1" customWidth="1"/>
  </cols>
  <sheetData>
    <row r="1" spans="1:4" x14ac:dyDescent="0.25">
      <c r="A1" s="1" t="s">
        <v>3</v>
      </c>
      <c r="B1" s="1" t="s">
        <v>2</v>
      </c>
      <c r="C1" s="1" t="s">
        <v>4</v>
      </c>
      <c r="D1" s="1" t="s">
        <v>69</v>
      </c>
    </row>
    <row r="2" spans="1:4" x14ac:dyDescent="0.25">
      <c r="A2" s="2">
        <v>1</v>
      </c>
      <c r="B2" s="2">
        <v>1</v>
      </c>
      <c r="C2" s="2" t="s">
        <v>5</v>
      </c>
      <c r="D2" s="2"/>
    </row>
    <row r="3" spans="1:4" x14ac:dyDescent="0.25">
      <c r="A3" s="2">
        <v>2</v>
      </c>
      <c r="B3" s="2">
        <v>3</v>
      </c>
      <c r="C3" s="2" t="s">
        <v>6</v>
      </c>
      <c r="D3" s="2" t="s">
        <v>68</v>
      </c>
    </row>
    <row r="4" spans="1:4" x14ac:dyDescent="0.25">
      <c r="A4" s="2">
        <v>3</v>
      </c>
      <c r="B4" s="2">
        <v>4</v>
      </c>
      <c r="C4" s="2" t="s">
        <v>7</v>
      </c>
      <c r="D4" s="2"/>
    </row>
    <row r="5" spans="1:4" x14ac:dyDescent="0.25">
      <c r="A5" s="2">
        <v>4</v>
      </c>
      <c r="B5" s="2">
        <v>5</v>
      </c>
      <c r="C5" s="2" t="s">
        <v>8</v>
      </c>
      <c r="D5" s="2" t="s">
        <v>82</v>
      </c>
    </row>
    <row r="6" spans="1:4" x14ac:dyDescent="0.25">
      <c r="A6" s="2">
        <v>5</v>
      </c>
      <c r="B6" s="2">
        <v>6</v>
      </c>
      <c r="C6" s="2" t="s">
        <v>9</v>
      </c>
      <c r="D6" s="2" t="s">
        <v>83</v>
      </c>
    </row>
    <row r="7" spans="1:4" x14ac:dyDescent="0.25">
      <c r="A7" s="2">
        <v>6</v>
      </c>
      <c r="B7" s="2">
        <v>7</v>
      </c>
      <c r="C7" s="2" t="s">
        <v>10</v>
      </c>
      <c r="D7" s="2"/>
    </row>
    <row r="8" spans="1:4" x14ac:dyDescent="0.25">
      <c r="A8" s="2">
        <v>7</v>
      </c>
      <c r="B8" s="2">
        <v>8</v>
      </c>
      <c r="C8" s="2" t="s">
        <v>55</v>
      </c>
      <c r="D8" s="2"/>
    </row>
    <row r="9" spans="1:4" x14ac:dyDescent="0.25">
      <c r="A9" s="2">
        <v>8</v>
      </c>
      <c r="B9" s="2">
        <v>9</v>
      </c>
      <c r="C9" s="2" t="s">
        <v>56</v>
      </c>
      <c r="D9" s="2"/>
    </row>
    <row r="10" spans="1:4" x14ac:dyDescent="0.25">
      <c r="A10" s="2">
        <v>9</v>
      </c>
      <c r="B10" s="2">
        <v>10</v>
      </c>
      <c r="C10" s="2" t="s">
        <v>11</v>
      </c>
      <c r="D10" s="2"/>
    </row>
    <row r="11" spans="1:4" x14ac:dyDescent="0.25">
      <c r="A11" s="2">
        <v>10</v>
      </c>
      <c r="B11" s="2">
        <v>11</v>
      </c>
      <c r="C11" s="2" t="s">
        <v>12</v>
      </c>
      <c r="D11" s="2"/>
    </row>
    <row r="12" spans="1:4" x14ac:dyDescent="0.25">
      <c r="A12" s="2">
        <v>11</v>
      </c>
      <c r="B12" s="2">
        <v>12</v>
      </c>
      <c r="C12" s="2" t="s">
        <v>57</v>
      </c>
      <c r="D12" s="2"/>
    </row>
    <row r="13" spans="1:4" x14ac:dyDescent="0.25">
      <c r="A13" s="2">
        <v>12</v>
      </c>
      <c r="B13" s="2">
        <v>13</v>
      </c>
      <c r="C13" s="2" t="s">
        <v>13</v>
      </c>
      <c r="D13" s="2"/>
    </row>
    <row r="14" spans="1:4" x14ac:dyDescent="0.25">
      <c r="A14" s="2">
        <v>13</v>
      </c>
      <c r="B14" s="2">
        <v>14</v>
      </c>
      <c r="C14" s="2" t="s">
        <v>14</v>
      </c>
      <c r="D14" s="2"/>
    </row>
    <row r="15" spans="1:4" x14ac:dyDescent="0.25">
      <c r="A15" s="2">
        <v>14</v>
      </c>
      <c r="B15" s="2">
        <v>15</v>
      </c>
      <c r="C15" s="2" t="s">
        <v>15</v>
      </c>
      <c r="D15" s="2"/>
    </row>
    <row r="16" spans="1:4" x14ac:dyDescent="0.25">
      <c r="A16" s="2">
        <v>15</v>
      </c>
      <c r="B16" s="2">
        <v>16</v>
      </c>
      <c r="C16" s="2" t="s">
        <v>62</v>
      </c>
      <c r="D16" s="2"/>
    </row>
    <row r="17" spans="1:4" x14ac:dyDescent="0.25">
      <c r="A17" s="2">
        <v>16</v>
      </c>
      <c r="B17" s="2">
        <v>17</v>
      </c>
      <c r="C17" s="2" t="s">
        <v>17</v>
      </c>
      <c r="D17" s="2"/>
    </row>
    <row r="18" spans="1:4" x14ac:dyDescent="0.25">
      <c r="A18" s="2">
        <v>17</v>
      </c>
      <c r="B18" s="2">
        <v>18</v>
      </c>
      <c r="C18" s="2" t="s">
        <v>16</v>
      </c>
      <c r="D18" s="2"/>
    </row>
    <row r="19" spans="1:4" x14ac:dyDescent="0.25">
      <c r="A19" s="2">
        <v>18</v>
      </c>
      <c r="B19" s="2">
        <v>19</v>
      </c>
      <c r="C19" s="2" t="s">
        <v>18</v>
      </c>
      <c r="D19" s="2"/>
    </row>
    <row r="20" spans="1:4" x14ac:dyDescent="0.25">
      <c r="A20" s="2">
        <v>19</v>
      </c>
      <c r="B20" s="2">
        <v>20</v>
      </c>
      <c r="C20" s="2" t="s">
        <v>19</v>
      </c>
      <c r="D20" s="2"/>
    </row>
    <row r="21" spans="1:4" x14ac:dyDescent="0.25">
      <c r="A21" s="2">
        <v>20</v>
      </c>
      <c r="B21" s="2">
        <v>21</v>
      </c>
      <c r="C21" s="2" t="s">
        <v>20</v>
      </c>
      <c r="D21" s="2"/>
    </row>
    <row r="22" spans="1:4" x14ac:dyDescent="0.25">
      <c r="A22" s="2">
        <v>21</v>
      </c>
      <c r="B22" s="2">
        <v>22</v>
      </c>
      <c r="C22" s="2" t="s">
        <v>58</v>
      </c>
      <c r="D22" s="2"/>
    </row>
    <row r="23" spans="1:4" x14ac:dyDescent="0.25">
      <c r="A23" s="2">
        <v>22</v>
      </c>
      <c r="B23" s="2">
        <v>23</v>
      </c>
      <c r="C23" s="2" t="s">
        <v>21</v>
      </c>
      <c r="D23" s="2"/>
    </row>
    <row r="24" spans="1:4" x14ac:dyDescent="0.25">
      <c r="A24" s="2">
        <v>23</v>
      </c>
      <c r="B24" s="2">
        <v>24</v>
      </c>
      <c r="C24" s="2" t="s">
        <v>22</v>
      </c>
      <c r="D24" s="2"/>
    </row>
    <row r="25" spans="1:4" x14ac:dyDescent="0.25">
      <c r="A25" s="2">
        <v>24</v>
      </c>
      <c r="B25" s="2">
        <v>25</v>
      </c>
      <c r="C25" s="2" t="s">
        <v>1</v>
      </c>
      <c r="D25" s="2"/>
    </row>
    <row r="26" spans="1:4" x14ac:dyDescent="0.25">
      <c r="A26" s="2">
        <v>25</v>
      </c>
      <c r="B26" s="2">
        <v>26</v>
      </c>
      <c r="C26" s="2" t="s">
        <v>23</v>
      </c>
      <c r="D26" s="2"/>
    </row>
    <row r="27" spans="1:4" x14ac:dyDescent="0.25">
      <c r="A27" s="2">
        <v>26</v>
      </c>
      <c r="B27" s="2">
        <v>27</v>
      </c>
      <c r="C27" s="2" t="s">
        <v>59</v>
      </c>
      <c r="D27" s="2"/>
    </row>
    <row r="28" spans="1:4" x14ac:dyDescent="0.25">
      <c r="A28" s="2">
        <v>27</v>
      </c>
      <c r="B28" s="2">
        <v>28</v>
      </c>
      <c r="C28" s="2" t="s">
        <v>24</v>
      </c>
      <c r="D28" s="2"/>
    </row>
    <row r="29" spans="1:4" x14ac:dyDescent="0.25">
      <c r="A29" s="2">
        <v>28</v>
      </c>
      <c r="B29" s="2">
        <v>29</v>
      </c>
      <c r="C29" s="2" t="s">
        <v>25</v>
      </c>
      <c r="D29" s="2"/>
    </row>
    <row r="30" spans="1:4" x14ac:dyDescent="0.25">
      <c r="A30" s="2">
        <v>29</v>
      </c>
      <c r="B30" s="2">
        <v>30</v>
      </c>
      <c r="C30" s="2" t="s">
        <v>60</v>
      </c>
      <c r="D30" s="2"/>
    </row>
    <row r="31" spans="1:4" x14ac:dyDescent="0.25">
      <c r="A31" s="2">
        <v>30</v>
      </c>
      <c r="B31" s="2">
        <v>31</v>
      </c>
      <c r="C31" s="2" t="s">
        <v>26</v>
      </c>
      <c r="D31" s="2"/>
    </row>
    <row r="32" spans="1:4" x14ac:dyDescent="0.25">
      <c r="A32" s="2">
        <v>31</v>
      </c>
      <c r="B32" s="2">
        <v>32</v>
      </c>
      <c r="C32" s="2" t="s">
        <v>27</v>
      </c>
      <c r="D32" s="2"/>
    </row>
    <row r="33" spans="1:4" x14ac:dyDescent="0.25">
      <c r="A33" s="2">
        <v>32</v>
      </c>
      <c r="B33" s="2">
        <v>33</v>
      </c>
      <c r="C33" s="2" t="s">
        <v>28</v>
      </c>
      <c r="D33" s="2"/>
    </row>
    <row r="34" spans="1:4" x14ac:dyDescent="0.25">
      <c r="A34" s="2">
        <v>33</v>
      </c>
      <c r="B34" s="2">
        <v>34</v>
      </c>
      <c r="C34" s="2" t="s">
        <v>29</v>
      </c>
      <c r="D34" s="2"/>
    </row>
    <row r="35" spans="1:4" x14ac:dyDescent="0.25">
      <c r="A35" s="2">
        <v>34</v>
      </c>
      <c r="B35" s="2">
        <v>35</v>
      </c>
      <c r="C35" s="2" t="s">
        <v>30</v>
      </c>
      <c r="D35" s="2"/>
    </row>
    <row r="36" spans="1:4" x14ac:dyDescent="0.25">
      <c r="A36" s="2">
        <v>35</v>
      </c>
      <c r="B36" s="2">
        <v>36</v>
      </c>
      <c r="C36" s="2" t="s">
        <v>31</v>
      </c>
      <c r="D36" s="2"/>
    </row>
    <row r="37" spans="1:4" x14ac:dyDescent="0.25">
      <c r="A37" s="2">
        <v>36</v>
      </c>
      <c r="B37" s="2">
        <v>37</v>
      </c>
      <c r="C37" s="2" t="s">
        <v>32</v>
      </c>
      <c r="D37" s="2"/>
    </row>
    <row r="38" spans="1:4" x14ac:dyDescent="0.25">
      <c r="A38" s="2">
        <v>37</v>
      </c>
      <c r="B38" s="2">
        <v>38</v>
      </c>
      <c r="C38" s="2" t="s">
        <v>33</v>
      </c>
      <c r="D38" s="2"/>
    </row>
    <row r="39" spans="1:4" x14ac:dyDescent="0.25">
      <c r="A39" s="2">
        <v>38</v>
      </c>
      <c r="B39" s="2">
        <v>39</v>
      </c>
      <c r="C39" s="2" t="s">
        <v>34</v>
      </c>
      <c r="D39" s="2"/>
    </row>
    <row r="40" spans="1:4" x14ac:dyDescent="0.25">
      <c r="A40" s="2">
        <v>39</v>
      </c>
      <c r="B40" s="2">
        <v>40</v>
      </c>
      <c r="C40" s="2" t="s">
        <v>35</v>
      </c>
      <c r="D40" s="2"/>
    </row>
    <row r="41" spans="1:4" x14ac:dyDescent="0.25">
      <c r="A41" s="2">
        <v>40</v>
      </c>
      <c r="B41" s="2">
        <v>41</v>
      </c>
      <c r="C41" s="2" t="s">
        <v>36</v>
      </c>
      <c r="D41" s="2"/>
    </row>
    <row r="42" spans="1:4" x14ac:dyDescent="0.25">
      <c r="A42" s="2">
        <v>41</v>
      </c>
      <c r="B42" s="2">
        <v>42</v>
      </c>
      <c r="C42" s="2" t="s">
        <v>37</v>
      </c>
      <c r="D42" s="2"/>
    </row>
    <row r="43" spans="1:4" x14ac:dyDescent="0.25">
      <c r="A43" s="2">
        <v>42</v>
      </c>
      <c r="B43" s="2">
        <v>43</v>
      </c>
      <c r="C43" s="2" t="s">
        <v>38</v>
      </c>
      <c r="D43" s="2"/>
    </row>
    <row r="44" spans="1:4" x14ac:dyDescent="0.25">
      <c r="A44" s="2">
        <v>43</v>
      </c>
      <c r="B44" s="2">
        <v>44</v>
      </c>
      <c r="C44" s="2" t="s">
        <v>39</v>
      </c>
      <c r="D44" s="2"/>
    </row>
    <row r="45" spans="1:4" x14ac:dyDescent="0.25">
      <c r="A45" s="2">
        <v>44</v>
      </c>
      <c r="B45" s="2">
        <v>45</v>
      </c>
      <c r="C45" s="2" t="s">
        <v>40</v>
      </c>
      <c r="D45" s="2"/>
    </row>
    <row r="46" spans="1:4" x14ac:dyDescent="0.25">
      <c r="A46" s="2">
        <v>45</v>
      </c>
      <c r="B46" s="2">
        <v>46</v>
      </c>
      <c r="C46" s="2" t="s">
        <v>41</v>
      </c>
      <c r="D46" s="2"/>
    </row>
    <row r="47" spans="1:4" x14ac:dyDescent="0.25">
      <c r="A47" s="2">
        <v>46</v>
      </c>
      <c r="B47" s="2">
        <v>47</v>
      </c>
      <c r="C47" s="2" t="s">
        <v>42</v>
      </c>
      <c r="D47" s="2"/>
    </row>
    <row r="48" spans="1:4" x14ac:dyDescent="0.25">
      <c r="A48" s="2">
        <v>47</v>
      </c>
      <c r="B48" s="2">
        <v>48</v>
      </c>
      <c r="C48" s="2" t="s">
        <v>43</v>
      </c>
      <c r="D48" s="2"/>
    </row>
    <row r="49" spans="1:4" x14ac:dyDescent="0.25">
      <c r="A49" s="2">
        <v>48</v>
      </c>
      <c r="B49" s="2">
        <v>49</v>
      </c>
      <c r="C49" s="2" t="s">
        <v>44</v>
      </c>
      <c r="D49" s="2"/>
    </row>
    <row r="50" spans="1:4" x14ac:dyDescent="0.25">
      <c r="A50" s="2">
        <v>49</v>
      </c>
      <c r="B50" s="2">
        <v>1</v>
      </c>
      <c r="C50" s="2" t="s">
        <v>45</v>
      </c>
      <c r="D50" s="2"/>
    </row>
    <row r="51" spans="1:4" x14ac:dyDescent="0.25">
      <c r="A51" s="2">
        <v>50</v>
      </c>
      <c r="B51" s="2">
        <v>1</v>
      </c>
      <c r="C51" s="2" t="s">
        <v>46</v>
      </c>
      <c r="D51" s="2"/>
    </row>
    <row r="52" spans="1:4" x14ac:dyDescent="0.25">
      <c r="A52" s="2">
        <v>51</v>
      </c>
      <c r="B52" s="2">
        <v>1</v>
      </c>
      <c r="C52" s="2" t="s">
        <v>47</v>
      </c>
      <c r="D52" s="2"/>
    </row>
    <row r="53" spans="1:4" x14ac:dyDescent="0.25">
      <c r="A53" s="2">
        <v>52</v>
      </c>
      <c r="B53" s="2">
        <v>1</v>
      </c>
      <c r="C53" s="2" t="s">
        <v>48</v>
      </c>
      <c r="D53" s="2"/>
    </row>
    <row r="54" spans="1:4" x14ac:dyDescent="0.25">
      <c r="A54" s="2">
        <v>53</v>
      </c>
      <c r="B54" s="2">
        <v>1</v>
      </c>
      <c r="C54" s="2" t="s">
        <v>4</v>
      </c>
      <c r="D54" s="2"/>
    </row>
    <row r="55" spans="1:4" x14ac:dyDescent="0.25">
      <c r="A55" s="2">
        <v>54</v>
      </c>
      <c r="B55" s="2">
        <v>1</v>
      </c>
      <c r="C55" s="2" t="s">
        <v>49</v>
      </c>
      <c r="D55" s="2"/>
    </row>
    <row r="56" spans="1:4" x14ac:dyDescent="0.25">
      <c r="A56" s="2">
        <v>55</v>
      </c>
      <c r="B56" s="2">
        <v>1</v>
      </c>
      <c r="C56" s="2" t="s">
        <v>50</v>
      </c>
      <c r="D56" s="2"/>
    </row>
    <row r="57" spans="1:4" x14ac:dyDescent="0.25">
      <c r="A57" s="2">
        <v>56</v>
      </c>
      <c r="B57" s="2">
        <v>1</v>
      </c>
      <c r="C57" s="2" t="s">
        <v>51</v>
      </c>
      <c r="D57" s="2"/>
    </row>
    <row r="58" spans="1:4" x14ac:dyDescent="0.25">
      <c r="A58" s="2">
        <v>58</v>
      </c>
      <c r="B58" s="2">
        <v>1</v>
      </c>
      <c r="C58" s="2" t="s">
        <v>61</v>
      </c>
      <c r="D58" s="2"/>
    </row>
    <row r="59" spans="1:4" x14ac:dyDescent="0.25">
      <c r="A59" s="2">
        <v>91</v>
      </c>
      <c r="B59" s="2">
        <v>1</v>
      </c>
      <c r="C59" s="2" t="s">
        <v>52</v>
      </c>
      <c r="D59" s="2"/>
    </row>
    <row r="60" spans="1:4" x14ac:dyDescent="0.25">
      <c r="A60" s="2">
        <v>96</v>
      </c>
      <c r="B60" s="2">
        <v>1</v>
      </c>
      <c r="C60" s="2" t="s">
        <v>53</v>
      </c>
      <c r="D60" s="2"/>
    </row>
    <row r="61" spans="1:4" x14ac:dyDescent="0.25">
      <c r="A61" s="2">
        <v>97</v>
      </c>
      <c r="B61" s="2">
        <v>1</v>
      </c>
      <c r="C61" s="2" t="s">
        <v>54</v>
      </c>
      <c r="D61" s="2"/>
    </row>
    <row r="62" spans="1:4" x14ac:dyDescent="0.25">
      <c r="A62" s="2">
        <v>99</v>
      </c>
      <c r="B62" s="2">
        <v>1</v>
      </c>
      <c r="C62" s="2" t="s">
        <v>63</v>
      </c>
      <c r="D62" s="2"/>
    </row>
    <row r="63" spans="1:4" x14ac:dyDescent="0.25">
      <c r="A63" s="2">
        <v>100</v>
      </c>
      <c r="B63" s="2">
        <v>1</v>
      </c>
      <c r="C63" s="2" t="s">
        <v>64</v>
      </c>
      <c r="D63" s="2"/>
    </row>
    <row r="64" spans="1:4" x14ac:dyDescent="0.25">
      <c r="A64" s="2">
        <v>101</v>
      </c>
      <c r="B64" s="2">
        <v>1</v>
      </c>
      <c r="C64" s="2" t="s">
        <v>65</v>
      </c>
      <c r="D64" s="2"/>
    </row>
    <row r="65" spans="1:4" x14ac:dyDescent="0.25">
      <c r="A65" s="2">
        <v>102</v>
      </c>
      <c r="B65" s="2">
        <v>1</v>
      </c>
      <c r="C65" s="2" t="s">
        <v>66</v>
      </c>
      <c r="D65" s="2"/>
    </row>
    <row r="66" spans="1:4" x14ac:dyDescent="0.25">
      <c r="A66" s="2">
        <v>103</v>
      </c>
      <c r="B66" s="2">
        <v>1</v>
      </c>
      <c r="C66" s="2" t="s">
        <v>67</v>
      </c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  <row r="74" spans="1:4" x14ac:dyDescent="0.25">
      <c r="A74" s="2"/>
      <c r="B74" s="2"/>
      <c r="C74" s="2"/>
      <c r="D74" s="2"/>
    </row>
    <row r="75" spans="1:4" x14ac:dyDescent="0.25">
      <c r="A75" s="2"/>
      <c r="B75" s="2"/>
      <c r="C75" s="2"/>
      <c r="D75" s="2"/>
    </row>
    <row r="76" spans="1:4" x14ac:dyDescent="0.25">
      <c r="A76" s="2"/>
      <c r="B76" s="2"/>
      <c r="C76" s="2"/>
      <c r="D76" s="2"/>
    </row>
    <row r="77" spans="1:4" x14ac:dyDescent="0.25">
      <c r="A77" s="2"/>
      <c r="B77" s="2"/>
      <c r="C77" s="2"/>
      <c r="D77" s="2"/>
    </row>
    <row r="78" spans="1:4" x14ac:dyDescent="0.25">
      <c r="A78" s="2"/>
      <c r="B78" s="2"/>
      <c r="C78" s="2"/>
      <c r="D78" s="2"/>
    </row>
    <row r="79" spans="1:4" x14ac:dyDescent="0.25">
      <c r="A79" s="2"/>
      <c r="B79" s="2"/>
      <c r="C79" s="2"/>
      <c r="D79" s="2"/>
    </row>
    <row r="80" spans="1:4" x14ac:dyDescent="0.25">
      <c r="A80" s="2"/>
      <c r="B80" s="2"/>
      <c r="C80" s="2"/>
      <c r="D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ACTA DE APERTURA</vt:lpstr>
      <vt:lpstr>TABLA DE DATOS</vt:lpstr>
      <vt:lpstr>'ACTA DE APERTURA'!Área_de_impresión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Cárdenas</dc:creator>
  <cp:lastModifiedBy>administrador regio</cp:lastModifiedBy>
  <cp:lastPrinted>2018-09-28T20:07:07Z</cp:lastPrinted>
  <dcterms:created xsi:type="dcterms:W3CDTF">2015-12-07T17:50:05Z</dcterms:created>
  <dcterms:modified xsi:type="dcterms:W3CDTF">2018-09-28T21:26:31Z</dcterms:modified>
</cp:coreProperties>
</file>