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<sst xmlns="http://schemas.openxmlformats.org/spreadsheetml/2006/main" count="346" uniqueCount="101">
  <si>
    <t>ITEM</t>
  </si>
  <si>
    <t>ACTIVIDAD</t>
  </si>
  <si>
    <t>UNID</t>
  </si>
  <si>
    <t>CANTIDAD</t>
  </si>
  <si>
    <t>DEMOLICION DE LAMINA EN ESTRUCTURA EXISTENTE</t>
  </si>
  <si>
    <t>M2</t>
  </si>
  <si>
    <t>DEMOLICION DE PISO DE CONCRETO (8 - 10 CM.)</t>
  </si>
  <si>
    <t>DEMOLICION DE PAVIMENTO ASFALTICO (NO INCLUYE BASE</t>
  </si>
  <si>
    <t>DEMOLICION GENERAL</t>
  </si>
  <si>
    <t>DIA</t>
  </si>
  <si>
    <t>ACARREO DE MATERIAL (DESPERDICIO)</t>
  </si>
  <si>
    <t>M3</t>
  </si>
  <si>
    <t>TOTAL MODULO: MR-0001 - PRELIMINARES</t>
  </si>
  <si>
    <t>TRAZADO Y MARCADO</t>
  </si>
  <si>
    <t>M.L.</t>
  </si>
  <si>
    <t>EXCAVACION DE MATERIAL NO CLASIFICADO</t>
  </si>
  <si>
    <t>ECASTILLO 15X15, 4 Nº4, Nº3 @ 20,CONCRETO 1:2:2</t>
  </si>
  <si>
    <t>PARED DE BLOQUE 15cm RELL. 1#3@20cm,2#3 HORIZONTAL</t>
  </si>
  <si>
    <t>REPELLO 1:4 e=2 CM Y AFINADO CON ADITIVO IMPERMEABILIZANTE</t>
  </si>
  <si>
    <t>AFINADO e=0.5 CM</t>
  </si>
  <si>
    <t>REPELLO DE PAREDES MORTERO 1:4 e= 2 CMS</t>
  </si>
  <si>
    <t>SOLERA 15X20 4Nº3 Y Nº2 @ 20 CONCRETO 1:2:2</t>
  </si>
  <si>
    <t>LOSA CONCRETO e=15 CMS Nº4 a/c 15 CMS a/s</t>
  </si>
  <si>
    <t>CASQUETE CAJA DE VALVULA</t>
  </si>
  <si>
    <t>ML</t>
  </si>
  <si>
    <t>TAPADERA METALICA PARA TANQUE</t>
  </si>
  <si>
    <t>UND</t>
  </si>
  <si>
    <t>RELLENO COMPACTADO CON MATERIAL SELECTO</t>
  </si>
  <si>
    <t>RELLENO COMP. MATERIAL CERNIDO DEL SITIO</t>
  </si>
  <si>
    <t>IMPERMEABILIZACION ( APLICADA CON BROCHA)</t>
  </si>
  <si>
    <t>BOMBA TIPO JET,2HP INCLUYE TANQUE HIDRONEOMATICO</t>
  </si>
  <si>
    <t>CONEXION  DOMICILIARIA A LINEA DE DISTRIBUCION</t>
  </si>
  <si>
    <t>UNID.</t>
  </si>
  <si>
    <t>VALVULA FLOTADOR DE BRONCE 2"</t>
  </si>
  <si>
    <t>TOTAL MODULO: C-0004 - CISTERNA</t>
  </si>
  <si>
    <t>ACARREO DE MATERIAL (SIN  VOLQUETA)</t>
  </si>
  <si>
    <t>CIMENTACION MAMPOSTERIA, MORTERO 1:4</t>
  </si>
  <si>
    <t>LOSA CONCRETO e=8 CMS Nº3 a/c 20 CMS a/s</t>
  </si>
  <si>
    <t>SOLERA 15X15cm, 4#3, #2@20cm, CONC 1:2:4</t>
  </si>
  <si>
    <t>CASTILLO 15X15cm, 4#3, #2@20cm, CONC 1:2:4</t>
  </si>
  <si>
    <t>PARED DE BLOQUE SIMPLE SISADO DE 15cm</t>
  </si>
  <si>
    <t>TALLADO DE ELEMENTOS DE A= 0.15 m</t>
  </si>
  <si>
    <t>PORTON DOBLE HOJA, VARILLA DE 1/2", ACCESO PEATON</t>
  </si>
  <si>
    <t>UND.</t>
  </si>
  <si>
    <t>TECHO CAN 6",LAM. ALUZINC ESMALTADO CAL26, C/AISLA</t>
  </si>
  <si>
    <t>CANAL DE AGUA LLUVIAS PVC</t>
  </si>
  <si>
    <t>BAJANTE A. LL. PVC 3" EMBEBIDO EN COL. FRONTAL</t>
  </si>
  <si>
    <t>TOTAL MODULO: MV-0050 - CASETA</t>
  </si>
  <si>
    <t>TOMA CORRIENTE DOBLE POLARIZADO 125V /20A</t>
  </si>
  <si>
    <t>CIRCUITO DE FUERZA DE 30 AMP, TUBERIA EMT DE 3/4"</t>
  </si>
  <si>
    <t>TOTAL MODULO: MR-0021 - INSTALACIONES ELECTRICAS</t>
  </si>
  <si>
    <t>COLUMNA DE TUBO ESTRUCTURAL 4"X 4" INCLUYE BASE</t>
  </si>
  <si>
    <t>VIGA CANALETA DOBLE DE 6"</t>
  </si>
  <si>
    <t>CIELO FALSO DE LAMINA DE PVC(L=4m, A=0.25m)</t>
  </si>
  <si>
    <t>TECHO CUBIERTA LAMINA ALUZINC ESMALTADO CAL26</t>
  </si>
  <si>
    <t>TOTAL MODULO: MV-0166 - TECHOS</t>
  </si>
  <si>
    <t>LAMPARA EMPOTRABLE ELECTRONICA 2X32-T8</t>
  </si>
  <si>
    <t>INTERRUPTOR  SENCILLO</t>
  </si>
  <si>
    <t>CIRCUITO DE ILUMINACION. HASTA 20 AMP, TUBO EMT  ½"</t>
  </si>
  <si>
    <t>ML.</t>
  </si>
  <si>
    <t>CANAL DE LAMINA DE METAL b=0.31m, h1=0.13m, h2=0.54m</t>
  </si>
  <si>
    <t>BAJANTE P/AGUAS LLUVIAS P.V.C 4"</t>
  </si>
  <si>
    <t>BAJANTE P/AGUAS LLUVIAS P.V.C 3"</t>
  </si>
  <si>
    <t>TOTAL MODULO: M-2202 - CANALES DE AGUAS LLUVIAS</t>
  </si>
  <si>
    <t>SUMINISTRO DE TUBERIA PVC DE 3/4" RD-13.5</t>
  </si>
  <si>
    <t>INSTALACION DE TUBERIA PVC 3/4"</t>
  </si>
  <si>
    <t>SUMINISTRO DE TUBERIA PVC DE 2" RD-17</t>
  </si>
  <si>
    <t>INSTALACION DE TUBERIA PVC DE 2"</t>
  </si>
  <si>
    <t>PAVIMENTO  CONCR. HIDR. 4000LB/PLG2, E=15 CMS, C/CUR</t>
  </si>
  <si>
    <t>CORTADO DE JUNTAS DE PAVIMENTO DE CONCRETO</t>
  </si>
  <si>
    <t>CAJA DE VALVULAS Y MEDIDOR</t>
  </si>
  <si>
    <t>CAJA DE VALVULAS  0.4X0.4X0.6  NETO</t>
  </si>
  <si>
    <t>TOTAL MODULO: M-000051 - INSTALACIONES HIDROSANITARIAS</t>
  </si>
  <si>
    <t>LIMPIEZA FINAL</t>
  </si>
  <si>
    <t>ADMINISTRACION DELEGADA</t>
  </si>
  <si>
    <t>GLB</t>
  </si>
  <si>
    <t>SEÑALETICA DE ESPACIOS</t>
  </si>
  <si>
    <t>EXTINGUIDOR TIPO A DE 10LB</t>
  </si>
  <si>
    <t>PLACA DE ALUMINIO DE 0.60X0.60CM</t>
  </si>
  <si>
    <t>PLACA DE ALUMINIO  0.80x0.70m</t>
  </si>
  <si>
    <t>Und.</t>
  </si>
  <si>
    <t>ROTULO CON BANNER TENSADO DE 4'X8' (SUM/INST)</t>
  </si>
  <si>
    <t>TOTAL MODULO: M-000040 - GENERALES</t>
  </si>
  <si>
    <t>TOTAL PROYECTO:</t>
  </si>
  <si>
    <t>PRECIO CON ISV</t>
  </si>
  <si>
    <t>PRECIO SIN ISV</t>
  </si>
  <si>
    <t>TOTAL CON ISV</t>
  </si>
  <si>
    <t>TOTAL SIN ISV</t>
  </si>
  <si>
    <t>CON ISV</t>
  </si>
  <si>
    <t>SIN ISV</t>
  </si>
  <si>
    <t>MODULO: MR-0001 - PRELIMINARES</t>
  </si>
  <si>
    <t>MODULO: C-0004 - CISTERNA</t>
  </si>
  <si>
    <t>MODULO: MV-0050 - CASETA</t>
  </si>
  <si>
    <t>MODULO: MR-0021 - INSTALACIONES ELECTRICAS</t>
  </si>
  <si>
    <t>MODULO: MV-0166 - TECHOS</t>
  </si>
  <si>
    <t>MODULO: M-000051 - INSTALACIONES HIDROSANITARIAS</t>
  </si>
  <si>
    <t>MODULO: M-2202 - CANALES DE AGUAS LLUVIAS</t>
  </si>
  <si>
    <t>MODULO: M-000040 - GENERALES</t>
  </si>
  <si>
    <t xml:space="preserve">UBICACIÓN: 0801/107906ISV  - DISTRITO CENTRAL, HOSPITAL TORAX   </t>
  </si>
  <si>
    <t>DESGLOSE DE PRESUPUESTO POR ACTIVIDADES</t>
  </si>
  <si>
    <t>CONSTRUCCION DE CISTERNA Y CAMBIO DE TECHO SALA DE
OPERACIONES Y NEUMOLOGIA DEL INSTITUTO NACIONAL CARDIOPULMONAR (TÓRAX)</t>
  </si>
</sst>
</file>

<file path=xl/styles.xml><?xml version="1.0" encoding="utf-8"?>
<styleSheet xmlns="http://schemas.openxmlformats.org/spreadsheetml/2006/main">
  <numFmts count="10">
    <numFmt numFmtId="5" formatCode="&quot;L&quot;#,##0;\-&quot;L&quot;#,##0"/>
    <numFmt numFmtId="6" formatCode="&quot;L&quot;#,##0;[Red]\-&quot;L&quot;#,##0"/>
    <numFmt numFmtId="7" formatCode="&quot;L&quot;#,##0.00;\-&quot;L&quot;#,##0.00"/>
    <numFmt numFmtId="8" formatCode="&quot;L&quot;#,##0.00;[Red]\-&quot;L&quot;#,##0.00"/>
    <numFmt numFmtId="42" formatCode="_-&quot;L&quot;* #,##0_-;\-&quot;L&quot;* #,##0_-;_-&quot;L&quot;* &quot;-&quot;_-;_-@_-"/>
    <numFmt numFmtId="41" formatCode="_-* #,##0_-;\-* #,##0_-;_-* &quot;-&quot;_-;_-@_-"/>
    <numFmt numFmtId="44" formatCode="_-&quot;L&quot;* #,##0.00_-;\-&quot;L&quot;* #,##0.00_-;_-&quot;L&quot;* &quot;-&quot;??_-;_-@_-"/>
    <numFmt numFmtId="43" formatCode="_-* #,##0.00_-;\-* #,##0.00_-;_-* &quot;-&quot;??_-;_-@_-"/>
    <numFmt numFmtId="164" formatCode="m/d/yyyy"/>
    <numFmt numFmtId="165" formatCode="h\:mm\:ss\ AM/PM"/>
  </numFmts>
  <fonts count="38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2">
    <xf numFmtId="0" fontId="0" fillId="0" borderId="0" xfId="0" applyAlignment="1">
      <alignment vertical="top"/>
    </xf>
    <xf numFmtId="3" fontId="0" fillId="0" borderId="0" xfId="0" applyNumberFormat="1" applyAlignment="1">
      <alignment vertical="top"/>
    </xf>
    <xf numFmtId="165" fontId="0" fillId="0" borderId="0" xfId="0" applyNumberFormat="1" applyAlignment="1">
      <alignment vertical="top"/>
    </xf>
    <xf numFmtId="0" fontId="2" fillId="0" borderId="0" xfId="0" applyFont="1" applyAlignment="1">
      <alignment vertical="top"/>
    </xf>
    <xf numFmtId="0" fontId="2" fillId="11" borderId="0" xfId="0" applyFont="1" applyFill="1" applyAlignment="1" applyProtection="1">
      <alignment horizontal="center" vertical="center" wrapText="1"/>
      <protection/>
    </xf>
    <xf numFmtId="0" fontId="2" fillId="13" borderId="0" xfId="0" applyFont="1" applyFill="1" applyAlignment="1" applyProtection="1">
      <alignment horizontal="center" vertical="center" wrapText="1"/>
      <protection/>
    </xf>
    <xf numFmtId="4" fontId="2" fillId="11" borderId="0" xfId="0" applyNumberFormat="1" applyFont="1" applyFill="1" applyAlignment="1" applyProtection="1">
      <alignment horizontal="center" vertical="center" wrapText="1"/>
      <protection/>
    </xf>
    <xf numFmtId="4" fontId="2" fillId="13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4" fontId="0" fillId="0" borderId="0" xfId="0" applyNumberFormat="1" applyAlignment="1">
      <alignment vertical="top" wrapText="1"/>
    </xf>
    <xf numFmtId="4" fontId="0" fillId="11" borderId="0" xfId="0" applyNumberFormat="1" applyFill="1" applyAlignment="1" applyProtection="1">
      <alignment vertical="top" wrapText="1"/>
      <protection/>
    </xf>
    <xf numFmtId="4" fontId="0" fillId="13" borderId="0" xfId="0" applyNumberFormat="1" applyFill="1" applyAlignment="1" applyProtection="1">
      <alignment vertical="top" wrapText="1"/>
      <protection/>
    </xf>
    <xf numFmtId="4" fontId="2" fillId="0" borderId="0" xfId="0" applyNumberFormat="1" applyFont="1" applyFill="1" applyAlignment="1" applyProtection="1">
      <alignment horizontal="center" vertical="top" wrapText="1"/>
      <protection/>
    </xf>
    <xf numFmtId="0" fontId="2" fillId="0" borderId="0" xfId="0" applyFont="1" applyFill="1" applyAlignment="1" applyProtection="1">
      <alignment horizontal="center" vertical="top" wrapText="1"/>
      <protection/>
    </xf>
    <xf numFmtId="0" fontId="2" fillId="0" borderId="0" xfId="0" applyFont="1" applyAlignment="1">
      <alignment horizontal="center" vertical="center" wrapText="1"/>
    </xf>
    <xf numFmtId="4" fontId="0" fillId="0" borderId="0" xfId="0" applyNumberFormat="1" applyFill="1" applyAlignment="1" applyProtection="1">
      <alignment vertical="top" wrapText="1"/>
      <protection/>
    </xf>
    <xf numFmtId="4" fontId="0" fillId="11" borderId="0" xfId="0" applyNumberFormat="1" applyFill="1" applyAlignment="1" applyProtection="1">
      <alignment vertical="top" wrapText="1"/>
      <protection locked="0"/>
    </xf>
    <xf numFmtId="4" fontId="0" fillId="13" borderId="0" xfId="0" applyNumberFormat="1" applyFill="1" applyAlignment="1" applyProtection="1">
      <alignment vertical="top" wrapText="1"/>
      <protection locked="0"/>
    </xf>
    <xf numFmtId="4" fontId="1" fillId="11" borderId="0" xfId="0" applyNumberFormat="1" applyFont="1" applyFill="1" applyAlignment="1" applyProtection="1">
      <alignment vertical="top" wrapText="1"/>
      <protection locked="0"/>
    </xf>
    <xf numFmtId="0" fontId="2" fillId="11" borderId="0" xfId="0" applyFont="1" applyFill="1" applyAlignment="1" applyProtection="1">
      <alignment horizontal="center" vertical="top" wrapText="1"/>
      <protection/>
    </xf>
    <xf numFmtId="0" fontId="2" fillId="13" borderId="0" xfId="0" applyFont="1" applyFill="1" applyAlignment="1" applyProtection="1">
      <alignment horizontal="center" vertical="top" wrapText="1"/>
      <protection/>
    </xf>
    <xf numFmtId="4" fontId="2" fillId="11" borderId="0" xfId="0" applyNumberFormat="1" applyFont="1" applyFill="1" applyAlignment="1" applyProtection="1">
      <alignment horizontal="center" vertical="top" wrapText="1"/>
      <protection/>
    </xf>
    <xf numFmtId="4" fontId="2" fillId="13" borderId="0" xfId="0" applyNumberFormat="1" applyFont="1" applyFill="1" applyAlignment="1" applyProtection="1">
      <alignment horizontal="center" vertical="top" wrapText="1"/>
      <protection/>
    </xf>
    <xf numFmtId="0" fontId="3" fillId="7" borderId="10" xfId="0" applyFont="1" applyFill="1" applyBorder="1" applyAlignment="1" applyProtection="1">
      <alignment horizontal="center" vertical="center"/>
      <protection/>
    </xf>
    <xf numFmtId="0" fontId="2" fillId="11" borderId="10" xfId="0" applyFont="1" applyFill="1" applyBorder="1" applyAlignment="1" applyProtection="1">
      <alignment horizontal="center" vertical="top"/>
      <protection/>
    </xf>
    <xf numFmtId="0" fontId="2" fillId="13" borderId="10" xfId="0" applyFont="1" applyFill="1" applyBorder="1" applyAlignment="1" applyProtection="1">
      <alignment horizontal="center" vertical="top"/>
      <protection/>
    </xf>
    <xf numFmtId="4" fontId="2" fillId="11" borderId="10" xfId="0" applyNumberFormat="1" applyFont="1" applyFill="1" applyBorder="1" applyAlignment="1" applyProtection="1">
      <alignment horizontal="center" vertical="top"/>
      <protection/>
    </xf>
    <xf numFmtId="4" fontId="2" fillId="13" borderId="10" xfId="0" applyNumberFormat="1" applyFont="1" applyFill="1" applyBorder="1" applyAlignment="1" applyProtection="1">
      <alignment horizontal="center" vertical="top"/>
      <protection/>
    </xf>
    <xf numFmtId="0" fontId="2" fillId="7" borderId="0" xfId="0" applyFont="1" applyFill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H180"/>
  <sheetViews>
    <sheetView tabSelected="1" zoomScalePageLayoutView="0" workbookViewId="0" topLeftCell="A1">
      <selection activeCell="A2" sqref="A2:H2"/>
    </sheetView>
  </sheetViews>
  <sheetFormatPr defaultColWidth="6.8515625" defaultRowHeight="12.75" customHeight="1"/>
  <cols>
    <col min="1" max="1" width="5.7109375" style="0" customWidth="1"/>
    <col min="2" max="2" width="65.7109375" style="0" customWidth="1"/>
    <col min="3" max="8" width="10.7109375" style="8" customWidth="1"/>
  </cols>
  <sheetData>
    <row r="2" spans="1:8" ht="19.5" customHeight="1">
      <c r="A2" s="31" t="s">
        <v>99</v>
      </c>
      <c r="B2" s="31"/>
      <c r="C2" s="31"/>
      <c r="D2" s="31"/>
      <c r="E2" s="31"/>
      <c r="F2" s="31"/>
      <c r="G2" s="31"/>
      <c r="H2" s="31"/>
    </row>
    <row r="3" spans="1:8" ht="39.75" customHeight="1">
      <c r="A3" s="30" t="s">
        <v>100</v>
      </c>
      <c r="B3" s="30"/>
      <c r="C3" s="30"/>
      <c r="D3" s="30"/>
      <c r="E3" s="30"/>
      <c r="F3" s="30"/>
      <c r="G3" s="30"/>
      <c r="H3" s="30"/>
    </row>
    <row r="5" ht="12.75">
      <c r="A5" t="s">
        <v>98</v>
      </c>
    </row>
    <row r="7" spans="1:8" ht="12.75">
      <c r="A7" s="29" t="s">
        <v>90</v>
      </c>
      <c r="B7" s="29"/>
      <c r="C7" s="29"/>
      <c r="D7" s="29"/>
      <c r="E7" s="29"/>
      <c r="F7" s="29"/>
      <c r="G7" s="29"/>
      <c r="H7" s="29"/>
    </row>
    <row r="8" spans="1:8" s="9" customFormat="1" ht="30" customHeight="1">
      <c r="A8" s="15" t="s">
        <v>0</v>
      </c>
      <c r="B8" s="15" t="s">
        <v>1</v>
      </c>
      <c r="C8" s="15" t="s">
        <v>2</v>
      </c>
      <c r="D8" s="15" t="s">
        <v>3</v>
      </c>
      <c r="E8" s="4" t="s">
        <v>84</v>
      </c>
      <c r="F8" s="5" t="s">
        <v>85</v>
      </c>
      <c r="G8" s="6" t="s">
        <v>86</v>
      </c>
      <c r="H8" s="7" t="s">
        <v>87</v>
      </c>
    </row>
    <row r="9" spans="1:8" ht="12.75">
      <c r="A9" s="1">
        <v>1</v>
      </c>
      <c r="B9" t="s">
        <v>4</v>
      </c>
      <c r="C9" s="8" t="s">
        <v>5</v>
      </c>
      <c r="D9" s="10">
        <v>782</v>
      </c>
      <c r="E9" s="17"/>
      <c r="F9" s="18"/>
      <c r="G9" s="11">
        <f>D9*E9</f>
        <v>0</v>
      </c>
      <c r="H9" s="12">
        <f>D9*F9</f>
        <v>0</v>
      </c>
    </row>
    <row r="10" spans="1:8" ht="12.75">
      <c r="A10" s="1">
        <v>2</v>
      </c>
      <c r="B10" t="s">
        <v>6</v>
      </c>
      <c r="C10" s="8" t="s">
        <v>5</v>
      </c>
      <c r="D10" s="10">
        <v>2.14</v>
      </c>
      <c r="E10" s="17"/>
      <c r="F10" s="18"/>
      <c r="G10" s="11">
        <f>D10*E10</f>
        <v>0</v>
      </c>
      <c r="H10" s="12">
        <f>D10*F10</f>
        <v>0</v>
      </c>
    </row>
    <row r="11" spans="1:8" ht="12.75">
      <c r="A11" s="1">
        <v>3</v>
      </c>
      <c r="B11" t="s">
        <v>7</v>
      </c>
      <c r="C11" s="8" t="s">
        <v>5</v>
      </c>
      <c r="D11" s="10">
        <v>53.95</v>
      </c>
      <c r="E11" s="17"/>
      <c r="F11" s="18"/>
      <c r="G11" s="11">
        <f>D11*E11</f>
        <v>0</v>
      </c>
      <c r="H11" s="12">
        <f>D11*F11</f>
        <v>0</v>
      </c>
    </row>
    <row r="12" spans="1:8" ht="12.75">
      <c r="A12" s="1">
        <v>4</v>
      </c>
      <c r="B12" t="s">
        <v>8</v>
      </c>
      <c r="C12" s="8" t="s">
        <v>9</v>
      </c>
      <c r="D12" s="10">
        <v>2</v>
      </c>
      <c r="E12" s="17"/>
      <c r="F12" s="18"/>
      <c r="G12" s="11">
        <f>D12*E12</f>
        <v>0</v>
      </c>
      <c r="H12" s="12">
        <f>D12*F12</f>
        <v>0</v>
      </c>
    </row>
    <row r="13" spans="1:8" ht="12.75">
      <c r="A13" s="1">
        <v>5</v>
      </c>
      <c r="B13" t="s">
        <v>10</v>
      </c>
      <c r="C13" s="8" t="s">
        <v>11</v>
      </c>
      <c r="D13" s="10">
        <v>216.76</v>
      </c>
      <c r="E13" s="17"/>
      <c r="F13" s="18"/>
      <c r="G13" s="11">
        <f>D13*E13</f>
        <v>0</v>
      </c>
      <c r="H13" s="12">
        <f>D13*F13</f>
        <v>0</v>
      </c>
    </row>
    <row r="14" spans="1:6" ht="12.75">
      <c r="A14" s="1"/>
      <c r="D14" s="10"/>
      <c r="E14" s="10"/>
      <c r="F14" s="10"/>
    </row>
    <row r="15" spans="2:6" ht="12.75">
      <c r="B15" s="3" t="s">
        <v>12</v>
      </c>
      <c r="C15" s="20" t="s">
        <v>88</v>
      </c>
      <c r="D15" s="20"/>
      <c r="E15" s="21" t="s">
        <v>89</v>
      </c>
      <c r="F15" s="21"/>
    </row>
    <row r="16" spans="3:6" ht="12.75">
      <c r="C16" s="22">
        <f>SUM(G9:G13)</f>
        <v>0</v>
      </c>
      <c r="D16" s="20"/>
      <c r="E16" s="23">
        <f>SUM(H9:H13)</f>
        <v>0</v>
      </c>
      <c r="F16" s="21"/>
    </row>
    <row r="17" spans="3:6" ht="12.75">
      <c r="C17" s="13"/>
      <c r="D17" s="14"/>
      <c r="E17" s="13"/>
      <c r="F17" s="14"/>
    </row>
    <row r="18" spans="1:8" ht="12.75">
      <c r="A18" s="29" t="s">
        <v>91</v>
      </c>
      <c r="B18" s="29"/>
      <c r="C18" s="29"/>
      <c r="D18" s="29"/>
      <c r="E18" s="29"/>
      <c r="F18" s="29"/>
      <c r="G18" s="29"/>
      <c r="H18" s="29"/>
    </row>
    <row r="19" spans="1:8" s="3" customFormat="1" ht="25.5">
      <c r="A19" s="3" t="s">
        <v>0</v>
      </c>
      <c r="B19" s="9" t="s">
        <v>1</v>
      </c>
      <c r="C19" s="9" t="s">
        <v>2</v>
      </c>
      <c r="D19" s="9" t="s">
        <v>3</v>
      </c>
      <c r="E19" s="4" t="s">
        <v>84</v>
      </c>
      <c r="F19" s="5" t="s">
        <v>85</v>
      </c>
      <c r="G19" s="6" t="s">
        <v>86</v>
      </c>
      <c r="H19" s="7" t="s">
        <v>87</v>
      </c>
    </row>
    <row r="20" spans="1:8" ht="12.75">
      <c r="A20" s="1">
        <v>6</v>
      </c>
      <c r="B20" t="s">
        <v>13</v>
      </c>
      <c r="C20" s="8" t="s">
        <v>14</v>
      </c>
      <c r="D20" s="10">
        <v>20</v>
      </c>
      <c r="E20" s="17"/>
      <c r="F20" s="18"/>
      <c r="G20" s="11">
        <f>D20*E20</f>
        <v>0</v>
      </c>
      <c r="H20" s="12">
        <f>D20*F20</f>
        <v>0</v>
      </c>
    </row>
    <row r="21" spans="1:8" ht="12.75">
      <c r="A21" s="1">
        <v>7</v>
      </c>
      <c r="B21" t="s">
        <v>15</v>
      </c>
      <c r="C21" s="8" t="s">
        <v>11</v>
      </c>
      <c r="D21" s="10">
        <v>95.29</v>
      </c>
      <c r="E21" s="17"/>
      <c r="F21" s="18"/>
      <c r="G21" s="11">
        <f>D21*E21</f>
        <v>0</v>
      </c>
      <c r="H21" s="12">
        <f>D21*F21</f>
        <v>0</v>
      </c>
    </row>
    <row r="22" spans="1:8" ht="12.75">
      <c r="A22" s="1">
        <v>8</v>
      </c>
      <c r="B22" t="s">
        <v>10</v>
      </c>
      <c r="C22" s="8" t="s">
        <v>11</v>
      </c>
      <c r="D22" s="10">
        <v>119.11</v>
      </c>
      <c r="E22" s="17"/>
      <c r="F22" s="18"/>
      <c r="G22" s="11">
        <f>D22*E22</f>
        <v>0</v>
      </c>
      <c r="H22" s="12">
        <f>D22*F22</f>
        <v>0</v>
      </c>
    </row>
    <row r="23" spans="1:8" ht="12.75">
      <c r="A23" s="1">
        <v>9</v>
      </c>
      <c r="B23" t="s">
        <v>16</v>
      </c>
      <c r="C23" s="8" t="s">
        <v>14</v>
      </c>
      <c r="D23" s="10">
        <v>21.2</v>
      </c>
      <c r="E23" s="17"/>
      <c r="F23" s="18"/>
      <c r="G23" s="11">
        <f>D23*E23</f>
        <v>0</v>
      </c>
      <c r="H23" s="12">
        <f>D23*F23</f>
        <v>0</v>
      </c>
    </row>
    <row r="24" spans="1:8" ht="12.75">
      <c r="A24" s="1">
        <v>10</v>
      </c>
      <c r="B24" t="s">
        <v>17</v>
      </c>
      <c r="C24" s="8" t="s">
        <v>5</v>
      </c>
      <c r="D24" s="10">
        <v>48.23</v>
      </c>
      <c r="E24" s="17"/>
      <c r="F24" s="18"/>
      <c r="G24" s="11">
        <f>D24*E24</f>
        <v>0</v>
      </c>
      <c r="H24" s="12">
        <f>D24*F24</f>
        <v>0</v>
      </c>
    </row>
    <row r="25" spans="1:8" ht="12.75">
      <c r="A25" s="1">
        <v>11</v>
      </c>
      <c r="B25" t="s">
        <v>18</v>
      </c>
      <c r="C25" s="8" t="s">
        <v>5</v>
      </c>
      <c r="D25" s="10">
        <v>71.91</v>
      </c>
      <c r="E25" s="17"/>
      <c r="F25" s="18"/>
      <c r="G25" s="11">
        <f aca="true" t="shared" si="0" ref="G25:G37">D25*E25</f>
        <v>0</v>
      </c>
      <c r="H25" s="12">
        <f aca="true" t="shared" si="1" ref="H25:H37">D25*F25</f>
        <v>0</v>
      </c>
    </row>
    <row r="26" spans="1:8" ht="12.75">
      <c r="A26" s="1">
        <v>12</v>
      </c>
      <c r="B26" t="s">
        <v>19</v>
      </c>
      <c r="C26" s="8" t="s">
        <v>5</v>
      </c>
      <c r="D26" s="10">
        <v>49.82</v>
      </c>
      <c r="E26" s="17"/>
      <c r="F26" s="18"/>
      <c r="G26" s="11">
        <f t="shared" si="0"/>
        <v>0</v>
      </c>
      <c r="H26" s="12">
        <f t="shared" si="1"/>
        <v>0</v>
      </c>
    </row>
    <row r="27" spans="1:8" ht="12.75">
      <c r="A27" s="1">
        <v>13</v>
      </c>
      <c r="B27" t="s">
        <v>20</v>
      </c>
      <c r="C27" s="8" t="s">
        <v>5</v>
      </c>
      <c r="D27" s="10">
        <v>49.82</v>
      </c>
      <c r="E27" s="17"/>
      <c r="F27" s="18"/>
      <c r="G27" s="11">
        <f t="shared" si="0"/>
        <v>0</v>
      </c>
      <c r="H27" s="12">
        <f t="shared" si="1"/>
        <v>0</v>
      </c>
    </row>
    <row r="28" spans="1:8" ht="12.75">
      <c r="A28" s="1">
        <v>14</v>
      </c>
      <c r="B28" t="s">
        <v>21</v>
      </c>
      <c r="C28" s="8" t="s">
        <v>14</v>
      </c>
      <c r="D28" s="10">
        <v>20</v>
      </c>
      <c r="E28" s="17"/>
      <c r="F28" s="18"/>
      <c r="G28" s="11">
        <f t="shared" si="0"/>
        <v>0</v>
      </c>
      <c r="H28" s="12">
        <f t="shared" si="1"/>
        <v>0</v>
      </c>
    </row>
    <row r="29" spans="1:8" ht="12.75">
      <c r="A29" s="1">
        <v>15</v>
      </c>
      <c r="B29" t="s">
        <v>22</v>
      </c>
      <c r="C29" s="8" t="s">
        <v>5</v>
      </c>
      <c r="D29" s="10">
        <v>49.51</v>
      </c>
      <c r="E29" s="17"/>
      <c r="F29" s="18"/>
      <c r="G29" s="11">
        <f t="shared" si="0"/>
        <v>0</v>
      </c>
      <c r="H29" s="12">
        <f t="shared" si="1"/>
        <v>0</v>
      </c>
    </row>
    <row r="30" spans="1:8" ht="12.75">
      <c r="A30" s="1">
        <v>16</v>
      </c>
      <c r="B30" t="s">
        <v>23</v>
      </c>
      <c r="C30" s="8" t="s">
        <v>24</v>
      </c>
      <c r="D30" s="10">
        <v>2</v>
      </c>
      <c r="E30" s="17"/>
      <c r="F30" s="18"/>
      <c r="G30" s="11">
        <f t="shared" si="0"/>
        <v>0</v>
      </c>
      <c r="H30" s="12">
        <f t="shared" si="1"/>
        <v>0</v>
      </c>
    </row>
    <row r="31" spans="1:8" ht="12.75">
      <c r="A31" s="1">
        <v>17</v>
      </c>
      <c r="B31" t="s">
        <v>25</v>
      </c>
      <c r="C31" s="8" t="s">
        <v>26</v>
      </c>
      <c r="D31" s="10">
        <v>1</v>
      </c>
      <c r="E31" s="17"/>
      <c r="F31" s="18"/>
      <c r="G31" s="11">
        <f t="shared" si="0"/>
        <v>0</v>
      </c>
      <c r="H31" s="12">
        <f t="shared" si="1"/>
        <v>0</v>
      </c>
    </row>
    <row r="32" spans="1:8" ht="12.75">
      <c r="A32" s="1">
        <v>18</v>
      </c>
      <c r="B32" t="s">
        <v>27</v>
      </c>
      <c r="C32" s="8" t="s">
        <v>11</v>
      </c>
      <c r="D32" s="10">
        <v>12.45</v>
      </c>
      <c r="E32" s="17"/>
      <c r="F32" s="18"/>
      <c r="G32" s="11">
        <f t="shared" si="0"/>
        <v>0</v>
      </c>
      <c r="H32" s="12">
        <f t="shared" si="1"/>
        <v>0</v>
      </c>
    </row>
    <row r="33" spans="1:8" ht="12.75">
      <c r="A33" s="1">
        <v>19</v>
      </c>
      <c r="B33" t="s">
        <v>28</v>
      </c>
      <c r="C33" s="8" t="s">
        <v>11</v>
      </c>
      <c r="D33" s="10">
        <v>11.4</v>
      </c>
      <c r="E33" s="17"/>
      <c r="F33" s="18"/>
      <c r="G33" s="11">
        <f t="shared" si="0"/>
        <v>0</v>
      </c>
      <c r="H33" s="12">
        <f t="shared" si="1"/>
        <v>0</v>
      </c>
    </row>
    <row r="34" spans="1:8" ht="12.75">
      <c r="A34" s="1">
        <v>20</v>
      </c>
      <c r="B34" t="s">
        <v>29</v>
      </c>
      <c r="C34" s="8" t="s">
        <v>5</v>
      </c>
      <c r="D34" s="10">
        <v>121.73</v>
      </c>
      <c r="E34" s="17"/>
      <c r="F34" s="18"/>
      <c r="G34" s="11">
        <f t="shared" si="0"/>
        <v>0</v>
      </c>
      <c r="H34" s="12">
        <f t="shared" si="1"/>
        <v>0</v>
      </c>
    </row>
    <row r="35" spans="1:8" ht="12.75">
      <c r="A35" s="1">
        <v>21</v>
      </c>
      <c r="B35" t="s">
        <v>30</v>
      </c>
      <c r="C35" s="8" t="s">
        <v>26</v>
      </c>
      <c r="D35" s="10">
        <v>1</v>
      </c>
      <c r="E35" s="17"/>
      <c r="F35" s="18"/>
      <c r="G35" s="11">
        <f t="shared" si="0"/>
        <v>0</v>
      </c>
      <c r="H35" s="12">
        <f t="shared" si="1"/>
        <v>0</v>
      </c>
    </row>
    <row r="36" spans="1:8" ht="12.75">
      <c r="A36" s="1">
        <v>22</v>
      </c>
      <c r="B36" t="s">
        <v>31</v>
      </c>
      <c r="C36" s="8" t="s">
        <v>32</v>
      </c>
      <c r="D36" s="10">
        <v>1</v>
      </c>
      <c r="E36" s="17"/>
      <c r="F36" s="18"/>
      <c r="G36" s="11">
        <f t="shared" si="0"/>
        <v>0</v>
      </c>
      <c r="H36" s="12">
        <f t="shared" si="1"/>
        <v>0</v>
      </c>
    </row>
    <row r="37" spans="1:8" ht="12.75">
      <c r="A37" s="1">
        <v>23</v>
      </c>
      <c r="B37" t="s">
        <v>33</v>
      </c>
      <c r="C37" s="8" t="s">
        <v>32</v>
      </c>
      <c r="D37" s="10">
        <v>1</v>
      </c>
      <c r="E37" s="17"/>
      <c r="F37" s="18"/>
      <c r="G37" s="11">
        <f t="shared" si="0"/>
        <v>0</v>
      </c>
      <c r="H37" s="12">
        <f t="shared" si="1"/>
        <v>0</v>
      </c>
    </row>
    <row r="38" spans="1:8" ht="12.75">
      <c r="A38" s="1"/>
      <c r="D38" s="10"/>
      <c r="E38" s="10"/>
      <c r="F38" s="10"/>
      <c r="G38" s="16"/>
      <c r="H38" s="16"/>
    </row>
    <row r="39" spans="1:8" ht="12.75">
      <c r="A39" s="1"/>
      <c r="C39" s="20" t="s">
        <v>88</v>
      </c>
      <c r="D39" s="20"/>
      <c r="E39" s="21" t="s">
        <v>89</v>
      </c>
      <c r="F39" s="21"/>
      <c r="G39" s="16"/>
      <c r="H39" s="16"/>
    </row>
    <row r="40" spans="2:6" ht="12.75">
      <c r="B40" s="3" t="s">
        <v>34</v>
      </c>
      <c r="C40" s="22">
        <f>SUM(G20:G37)</f>
        <v>0</v>
      </c>
      <c r="D40" s="20"/>
      <c r="E40" s="23">
        <f>SUM(H20:H37)</f>
        <v>0</v>
      </c>
      <c r="F40" s="21"/>
    </row>
    <row r="42" spans="1:8" ht="12.75">
      <c r="A42" s="29" t="s">
        <v>92</v>
      </c>
      <c r="B42" s="29"/>
      <c r="C42" s="29"/>
      <c r="D42" s="29"/>
      <c r="E42" s="29"/>
      <c r="F42" s="29"/>
      <c r="G42" s="29"/>
      <c r="H42" s="29"/>
    </row>
    <row r="43" spans="1:8" ht="25.5">
      <c r="A43" s="3" t="s">
        <v>0</v>
      </c>
      <c r="B43" s="9" t="s">
        <v>1</v>
      </c>
      <c r="C43" s="9" t="s">
        <v>2</v>
      </c>
      <c r="D43" s="9" t="s">
        <v>3</v>
      </c>
      <c r="E43" s="4" t="s">
        <v>84</v>
      </c>
      <c r="F43" s="5" t="s">
        <v>85</v>
      </c>
      <c r="G43" s="6" t="s">
        <v>86</v>
      </c>
      <c r="H43" s="7" t="s">
        <v>87</v>
      </c>
    </row>
    <row r="44" spans="1:8" ht="12.75">
      <c r="A44" s="1">
        <v>24</v>
      </c>
      <c r="B44" t="s">
        <v>13</v>
      </c>
      <c r="C44" s="8" t="s">
        <v>14</v>
      </c>
      <c r="D44" s="10">
        <v>9.2</v>
      </c>
      <c r="E44" s="17"/>
      <c r="F44" s="18"/>
      <c r="G44" s="11">
        <f aca="true" t="shared" si="2" ref="G44:G51">D44*E44</f>
        <v>0</v>
      </c>
      <c r="H44" s="12">
        <f aca="true" t="shared" si="3" ref="H44:H51">D44*F44</f>
        <v>0</v>
      </c>
    </row>
    <row r="45" spans="1:8" ht="12.75">
      <c r="A45" s="1">
        <v>25</v>
      </c>
      <c r="B45" t="s">
        <v>15</v>
      </c>
      <c r="C45" s="8" t="s">
        <v>11</v>
      </c>
      <c r="D45" s="10">
        <v>1.49</v>
      </c>
      <c r="E45" s="17"/>
      <c r="F45" s="18"/>
      <c r="G45" s="11">
        <f t="shared" si="2"/>
        <v>0</v>
      </c>
      <c r="H45" s="12">
        <f t="shared" si="3"/>
        <v>0</v>
      </c>
    </row>
    <row r="46" spans="1:8" ht="12.75">
      <c r="A46" s="1">
        <v>26</v>
      </c>
      <c r="B46" t="s">
        <v>35</v>
      </c>
      <c r="C46" s="8" t="s">
        <v>11</v>
      </c>
      <c r="D46" s="10">
        <v>2.32</v>
      </c>
      <c r="E46" s="17"/>
      <c r="F46" s="18"/>
      <c r="G46" s="11">
        <f t="shared" si="2"/>
        <v>0</v>
      </c>
      <c r="H46" s="12">
        <f t="shared" si="3"/>
        <v>0</v>
      </c>
    </row>
    <row r="47" spans="1:8" ht="12.75">
      <c r="A47" s="1">
        <v>27</v>
      </c>
      <c r="B47" t="s">
        <v>10</v>
      </c>
      <c r="C47" s="8" t="s">
        <v>11</v>
      </c>
      <c r="D47" s="10">
        <v>2.32</v>
      </c>
      <c r="E47" s="17"/>
      <c r="F47" s="18"/>
      <c r="G47" s="11">
        <f t="shared" si="2"/>
        <v>0</v>
      </c>
      <c r="H47" s="12">
        <f t="shared" si="3"/>
        <v>0</v>
      </c>
    </row>
    <row r="48" spans="1:8" ht="12.75">
      <c r="A48" s="1">
        <v>28</v>
      </c>
      <c r="B48" t="s">
        <v>27</v>
      </c>
      <c r="C48" s="8" t="s">
        <v>11</v>
      </c>
      <c r="D48" s="10">
        <v>2.33</v>
      </c>
      <c r="E48" s="17"/>
      <c r="F48" s="18"/>
      <c r="G48" s="11">
        <f t="shared" si="2"/>
        <v>0</v>
      </c>
      <c r="H48" s="12">
        <f t="shared" si="3"/>
        <v>0</v>
      </c>
    </row>
    <row r="49" spans="1:8" ht="12.75">
      <c r="A49" s="1">
        <v>29</v>
      </c>
      <c r="B49" t="s">
        <v>36</v>
      </c>
      <c r="C49" s="8" t="s">
        <v>11</v>
      </c>
      <c r="D49" s="10">
        <v>3.35</v>
      </c>
      <c r="E49" s="17"/>
      <c r="F49" s="18"/>
      <c r="G49" s="11">
        <f t="shared" si="2"/>
        <v>0</v>
      </c>
      <c r="H49" s="12">
        <f t="shared" si="3"/>
        <v>0</v>
      </c>
    </row>
    <row r="50" spans="1:8" ht="12.75">
      <c r="A50" s="1">
        <v>30</v>
      </c>
      <c r="B50" t="s">
        <v>37</v>
      </c>
      <c r="C50" s="8" t="s">
        <v>5</v>
      </c>
      <c r="D50" s="10">
        <v>15.15</v>
      </c>
      <c r="E50" s="17"/>
      <c r="F50" s="18"/>
      <c r="G50" s="11">
        <f t="shared" si="2"/>
        <v>0</v>
      </c>
      <c r="H50" s="12">
        <f t="shared" si="3"/>
        <v>0</v>
      </c>
    </row>
    <row r="51" spans="1:8" ht="12.75">
      <c r="A51" s="1">
        <v>31</v>
      </c>
      <c r="B51" t="s">
        <v>38</v>
      </c>
      <c r="C51" s="8" t="s">
        <v>24</v>
      </c>
      <c r="D51" s="10">
        <v>21.65</v>
      </c>
      <c r="E51" s="17"/>
      <c r="F51" s="18"/>
      <c r="G51" s="11">
        <f t="shared" si="2"/>
        <v>0</v>
      </c>
      <c r="H51" s="12">
        <f t="shared" si="3"/>
        <v>0</v>
      </c>
    </row>
    <row r="52" spans="1:8" ht="12.75">
      <c r="A52" s="1">
        <v>32</v>
      </c>
      <c r="B52" t="s">
        <v>39</v>
      </c>
      <c r="C52" s="8" t="s">
        <v>24</v>
      </c>
      <c r="D52" s="10">
        <v>21.16</v>
      </c>
      <c r="E52" s="17"/>
      <c r="F52" s="18"/>
      <c r="G52" s="11">
        <f aca="true" t="shared" si="4" ref="G52:G58">D52*E52</f>
        <v>0</v>
      </c>
      <c r="H52" s="12">
        <f aca="true" t="shared" si="5" ref="H52:H58">D52*F52</f>
        <v>0</v>
      </c>
    </row>
    <row r="53" spans="1:8" ht="12.75">
      <c r="A53" s="1">
        <v>33</v>
      </c>
      <c r="B53" t="s">
        <v>40</v>
      </c>
      <c r="C53" s="8" t="s">
        <v>5</v>
      </c>
      <c r="D53" s="10">
        <v>37.32</v>
      </c>
      <c r="E53" s="17"/>
      <c r="F53" s="18"/>
      <c r="G53" s="11">
        <f t="shared" si="4"/>
        <v>0</v>
      </c>
      <c r="H53" s="12">
        <f t="shared" si="5"/>
        <v>0</v>
      </c>
    </row>
    <row r="54" spans="1:8" ht="12.75">
      <c r="A54" s="1">
        <v>34</v>
      </c>
      <c r="B54" t="s">
        <v>41</v>
      </c>
      <c r="C54" s="8" t="s">
        <v>24</v>
      </c>
      <c r="D54" s="10">
        <v>79.64</v>
      </c>
      <c r="E54" s="17"/>
      <c r="F54" s="18"/>
      <c r="G54" s="11">
        <f t="shared" si="4"/>
        <v>0</v>
      </c>
      <c r="H54" s="12">
        <f t="shared" si="5"/>
        <v>0</v>
      </c>
    </row>
    <row r="55" spans="1:8" ht="12.75">
      <c r="A55" s="1">
        <v>35</v>
      </c>
      <c r="B55" t="s">
        <v>42</v>
      </c>
      <c r="C55" s="8" t="s">
        <v>43</v>
      </c>
      <c r="D55" s="10">
        <v>1</v>
      </c>
      <c r="E55" s="17"/>
      <c r="F55" s="18"/>
      <c r="G55" s="11">
        <f t="shared" si="4"/>
        <v>0</v>
      </c>
      <c r="H55" s="12">
        <f t="shared" si="5"/>
        <v>0</v>
      </c>
    </row>
    <row r="56" spans="1:8" ht="12.75">
      <c r="A56" s="1">
        <v>36</v>
      </c>
      <c r="B56" t="s">
        <v>44</v>
      </c>
      <c r="C56" s="8" t="s">
        <v>5</v>
      </c>
      <c r="D56" s="10">
        <v>11.52</v>
      </c>
      <c r="E56" s="17"/>
      <c r="F56" s="18"/>
      <c r="G56" s="11">
        <f t="shared" si="4"/>
        <v>0</v>
      </c>
      <c r="H56" s="12">
        <f t="shared" si="5"/>
        <v>0</v>
      </c>
    </row>
    <row r="57" spans="1:8" ht="12.75">
      <c r="A57" s="1">
        <v>37</v>
      </c>
      <c r="B57" t="s">
        <v>45</v>
      </c>
      <c r="C57" s="8" t="s">
        <v>24</v>
      </c>
      <c r="D57" s="10">
        <v>4.9</v>
      </c>
      <c r="E57" s="17"/>
      <c r="F57" s="18"/>
      <c r="G57" s="11">
        <f t="shared" si="4"/>
        <v>0</v>
      </c>
      <c r="H57" s="12">
        <f t="shared" si="5"/>
        <v>0</v>
      </c>
    </row>
    <row r="58" spans="1:8" ht="12.75">
      <c r="A58" s="1">
        <v>38</v>
      </c>
      <c r="B58" t="s">
        <v>46</v>
      </c>
      <c r="C58" s="8" t="s">
        <v>43</v>
      </c>
      <c r="D58" s="10">
        <v>2</v>
      </c>
      <c r="E58" s="17"/>
      <c r="F58" s="18"/>
      <c r="G58" s="11">
        <f t="shared" si="4"/>
        <v>0</v>
      </c>
      <c r="H58" s="12">
        <f t="shared" si="5"/>
        <v>0</v>
      </c>
    </row>
    <row r="59" spans="1:8" ht="12.75">
      <c r="A59" s="1"/>
      <c r="D59" s="10"/>
      <c r="E59" s="10"/>
      <c r="F59" s="10"/>
      <c r="G59" s="16"/>
      <c r="H59" s="16"/>
    </row>
    <row r="60" spans="1:8" ht="12.75">
      <c r="A60" s="1"/>
      <c r="C60" s="20" t="s">
        <v>88</v>
      </c>
      <c r="D60" s="20"/>
      <c r="E60" s="21" t="s">
        <v>89</v>
      </c>
      <c r="F60" s="21"/>
      <c r="G60" s="16"/>
      <c r="H60" s="16"/>
    </row>
    <row r="61" spans="2:6" ht="12.75">
      <c r="B61" s="3" t="s">
        <v>47</v>
      </c>
      <c r="C61" s="22">
        <f>SUM(G44:G58)</f>
        <v>0</v>
      </c>
      <c r="D61" s="20"/>
      <c r="E61" s="23">
        <f>SUM(H44:H58)</f>
        <v>0</v>
      </c>
      <c r="F61" s="21"/>
    </row>
    <row r="63" spans="1:8" ht="12.75">
      <c r="A63" s="29" t="s">
        <v>91</v>
      </c>
      <c r="B63" s="29"/>
      <c r="C63" s="29"/>
      <c r="D63" s="29"/>
      <c r="E63" s="29"/>
      <c r="F63" s="29"/>
      <c r="G63" s="29"/>
      <c r="H63" s="29"/>
    </row>
    <row r="64" spans="1:8" ht="25.5">
      <c r="A64" s="3" t="s">
        <v>0</v>
      </c>
      <c r="B64" s="9" t="s">
        <v>1</v>
      </c>
      <c r="C64" s="9" t="s">
        <v>2</v>
      </c>
      <c r="D64" s="9" t="s">
        <v>3</v>
      </c>
      <c r="E64" s="4" t="s">
        <v>84</v>
      </c>
      <c r="F64" s="5" t="s">
        <v>85</v>
      </c>
      <c r="G64" s="6" t="s">
        <v>86</v>
      </c>
      <c r="H64" s="7" t="s">
        <v>87</v>
      </c>
    </row>
    <row r="65" spans="1:8" ht="12.75">
      <c r="A65" s="1">
        <v>39</v>
      </c>
      <c r="B65" t="s">
        <v>13</v>
      </c>
      <c r="C65" s="8" t="s">
        <v>14</v>
      </c>
      <c r="D65" s="10">
        <v>20</v>
      </c>
      <c r="E65" s="17"/>
      <c r="F65" s="18"/>
      <c r="G65" s="11">
        <f>D65*E65</f>
        <v>0</v>
      </c>
      <c r="H65" s="12">
        <f>D65*F65</f>
        <v>0</v>
      </c>
    </row>
    <row r="66" spans="1:8" ht="12.75">
      <c r="A66" s="1">
        <f>A65+1</f>
        <v>40</v>
      </c>
      <c r="B66" t="s">
        <v>15</v>
      </c>
      <c r="C66" s="8" t="s">
        <v>11</v>
      </c>
      <c r="D66" s="10">
        <v>89.1</v>
      </c>
      <c r="E66" s="17"/>
      <c r="F66" s="18"/>
      <c r="G66" s="11">
        <f>D66*E66</f>
        <v>0</v>
      </c>
      <c r="H66" s="12">
        <f>D66*F66</f>
        <v>0</v>
      </c>
    </row>
    <row r="67" spans="1:8" ht="12.75">
      <c r="A67" s="1">
        <f aca="true" t="shared" si="6" ref="A67:A82">A66+1</f>
        <v>41</v>
      </c>
      <c r="B67" t="s">
        <v>10</v>
      </c>
      <c r="C67" s="8" t="s">
        <v>11</v>
      </c>
      <c r="D67" s="10">
        <v>111.38</v>
      </c>
      <c r="E67" s="17"/>
      <c r="F67" s="18"/>
      <c r="G67" s="11">
        <f>D67*E67</f>
        <v>0</v>
      </c>
      <c r="H67" s="12">
        <f>D67*F67</f>
        <v>0</v>
      </c>
    </row>
    <row r="68" spans="1:8" ht="12.75">
      <c r="A68" s="1">
        <f t="shared" si="6"/>
        <v>42</v>
      </c>
      <c r="B68" t="s">
        <v>16</v>
      </c>
      <c r="C68" s="8" t="s">
        <v>14</v>
      </c>
      <c r="D68" s="10">
        <v>28</v>
      </c>
      <c r="E68" s="17"/>
      <c r="F68" s="18"/>
      <c r="G68" s="11">
        <f>D68*E68</f>
        <v>0</v>
      </c>
      <c r="H68" s="12">
        <f>D68*F68</f>
        <v>0</v>
      </c>
    </row>
    <row r="69" spans="1:8" ht="12.75">
      <c r="A69" s="1">
        <f t="shared" si="6"/>
        <v>43</v>
      </c>
      <c r="B69" t="s">
        <v>17</v>
      </c>
      <c r="C69" s="8" t="s">
        <v>5</v>
      </c>
      <c r="D69" s="10">
        <v>50.12</v>
      </c>
      <c r="E69" s="17"/>
      <c r="F69" s="18"/>
      <c r="G69" s="11">
        <f aca="true" t="shared" si="7" ref="G69:G82">D69*E69</f>
        <v>0</v>
      </c>
      <c r="H69" s="12">
        <f aca="true" t="shared" si="8" ref="H69:H82">D69*F69</f>
        <v>0</v>
      </c>
    </row>
    <row r="70" spans="1:8" ht="12.75">
      <c r="A70" s="1">
        <f t="shared" si="6"/>
        <v>44</v>
      </c>
      <c r="B70" t="s">
        <v>18</v>
      </c>
      <c r="C70" s="8" t="s">
        <v>5</v>
      </c>
      <c r="D70" s="10">
        <v>71.21</v>
      </c>
      <c r="E70" s="17"/>
      <c r="F70" s="18"/>
      <c r="G70" s="11">
        <f t="shared" si="7"/>
        <v>0</v>
      </c>
      <c r="H70" s="12">
        <f t="shared" si="8"/>
        <v>0</v>
      </c>
    </row>
    <row r="71" spans="1:8" ht="12.75">
      <c r="A71" s="1">
        <f t="shared" si="6"/>
        <v>45</v>
      </c>
      <c r="B71" t="s">
        <v>19</v>
      </c>
      <c r="C71" s="8" t="s">
        <v>5</v>
      </c>
      <c r="D71" s="10">
        <v>50.12</v>
      </c>
      <c r="E71" s="17"/>
      <c r="F71" s="18"/>
      <c r="G71" s="11">
        <f t="shared" si="7"/>
        <v>0</v>
      </c>
      <c r="H71" s="12">
        <f t="shared" si="8"/>
        <v>0</v>
      </c>
    </row>
    <row r="72" spans="1:8" ht="12.75">
      <c r="A72" s="1">
        <f t="shared" si="6"/>
        <v>46</v>
      </c>
      <c r="B72" t="s">
        <v>20</v>
      </c>
      <c r="C72" s="8" t="s">
        <v>5</v>
      </c>
      <c r="D72" s="10">
        <v>50.12</v>
      </c>
      <c r="E72" s="17"/>
      <c r="F72" s="18"/>
      <c r="G72" s="11">
        <f t="shared" si="7"/>
        <v>0</v>
      </c>
      <c r="H72" s="12">
        <f t="shared" si="8"/>
        <v>0</v>
      </c>
    </row>
    <row r="73" spans="1:8" ht="12.75">
      <c r="A73" s="1">
        <f t="shared" si="6"/>
        <v>47</v>
      </c>
      <c r="B73" t="s">
        <v>21</v>
      </c>
      <c r="C73" s="8" t="s">
        <v>14</v>
      </c>
      <c r="D73" s="10">
        <v>20</v>
      </c>
      <c r="E73" s="17"/>
      <c r="F73" s="18"/>
      <c r="G73" s="11">
        <f t="shared" si="7"/>
        <v>0</v>
      </c>
      <c r="H73" s="12">
        <f t="shared" si="8"/>
        <v>0</v>
      </c>
    </row>
    <row r="74" spans="1:8" ht="12.75">
      <c r="A74" s="1">
        <f t="shared" si="6"/>
        <v>48</v>
      </c>
      <c r="B74" t="s">
        <v>22</v>
      </c>
      <c r="C74" s="8" t="s">
        <v>5</v>
      </c>
      <c r="D74" s="10">
        <v>47.51</v>
      </c>
      <c r="E74" s="17"/>
      <c r="F74" s="18"/>
      <c r="G74" s="11">
        <f t="shared" si="7"/>
        <v>0</v>
      </c>
      <c r="H74" s="12">
        <f t="shared" si="8"/>
        <v>0</v>
      </c>
    </row>
    <row r="75" spans="1:8" ht="12.75">
      <c r="A75" s="1">
        <f t="shared" si="6"/>
        <v>49</v>
      </c>
      <c r="B75" t="s">
        <v>23</v>
      </c>
      <c r="C75" s="8" t="s">
        <v>24</v>
      </c>
      <c r="D75" s="10">
        <v>2</v>
      </c>
      <c r="E75" s="17"/>
      <c r="F75" s="18"/>
      <c r="G75" s="11">
        <f t="shared" si="7"/>
        <v>0</v>
      </c>
      <c r="H75" s="12">
        <f t="shared" si="8"/>
        <v>0</v>
      </c>
    </row>
    <row r="76" spans="1:8" ht="12.75">
      <c r="A76" s="1">
        <f t="shared" si="6"/>
        <v>50</v>
      </c>
      <c r="B76" t="s">
        <v>25</v>
      </c>
      <c r="C76" s="8" t="s">
        <v>26</v>
      </c>
      <c r="D76" s="10">
        <v>1</v>
      </c>
      <c r="E76" s="17"/>
      <c r="F76" s="18"/>
      <c r="G76" s="11">
        <f t="shared" si="7"/>
        <v>0</v>
      </c>
      <c r="H76" s="12">
        <f t="shared" si="8"/>
        <v>0</v>
      </c>
    </row>
    <row r="77" spans="1:8" ht="12.75">
      <c r="A77" s="1">
        <f t="shared" si="6"/>
        <v>51</v>
      </c>
      <c r="B77" t="s">
        <v>27</v>
      </c>
      <c r="C77" s="8" t="s">
        <v>11</v>
      </c>
      <c r="D77" s="10">
        <v>12.3</v>
      </c>
      <c r="E77" s="17"/>
      <c r="F77" s="18"/>
      <c r="G77" s="11">
        <f t="shared" si="7"/>
        <v>0</v>
      </c>
      <c r="H77" s="12">
        <f t="shared" si="8"/>
        <v>0</v>
      </c>
    </row>
    <row r="78" spans="1:8" ht="12.75">
      <c r="A78" s="1">
        <f t="shared" si="6"/>
        <v>52</v>
      </c>
      <c r="B78" t="s">
        <v>28</v>
      </c>
      <c r="C78" s="8" t="s">
        <v>11</v>
      </c>
      <c r="D78" s="10">
        <v>11.4</v>
      </c>
      <c r="E78" s="17"/>
      <c r="F78" s="18"/>
      <c r="G78" s="11">
        <f t="shared" si="7"/>
        <v>0</v>
      </c>
      <c r="H78" s="12">
        <f t="shared" si="8"/>
        <v>0</v>
      </c>
    </row>
    <row r="79" spans="1:8" ht="12.75">
      <c r="A79" s="1">
        <f t="shared" si="6"/>
        <v>53</v>
      </c>
      <c r="B79" t="s">
        <v>29</v>
      </c>
      <c r="C79" s="8" t="s">
        <v>5</v>
      </c>
      <c r="D79" s="10">
        <v>136</v>
      </c>
      <c r="E79" s="17"/>
      <c r="F79" s="18"/>
      <c r="G79" s="11">
        <f t="shared" si="7"/>
        <v>0</v>
      </c>
      <c r="H79" s="12">
        <f t="shared" si="8"/>
        <v>0</v>
      </c>
    </row>
    <row r="80" spans="1:8" ht="12.75">
      <c r="A80" s="1">
        <f t="shared" si="6"/>
        <v>54</v>
      </c>
      <c r="B80" t="s">
        <v>30</v>
      </c>
      <c r="C80" s="8" t="s">
        <v>26</v>
      </c>
      <c r="D80" s="10">
        <v>1</v>
      </c>
      <c r="E80" s="17"/>
      <c r="F80" s="18"/>
      <c r="G80" s="11">
        <f t="shared" si="7"/>
        <v>0</v>
      </c>
      <c r="H80" s="12">
        <f t="shared" si="8"/>
        <v>0</v>
      </c>
    </row>
    <row r="81" spans="1:8" ht="12.75">
      <c r="A81" s="1">
        <f t="shared" si="6"/>
        <v>55</v>
      </c>
      <c r="B81" t="s">
        <v>31</v>
      </c>
      <c r="C81" s="8" t="s">
        <v>32</v>
      </c>
      <c r="D81" s="10">
        <v>1</v>
      </c>
      <c r="E81" s="17"/>
      <c r="F81" s="18"/>
      <c r="G81" s="11">
        <f t="shared" si="7"/>
        <v>0</v>
      </c>
      <c r="H81" s="12">
        <f t="shared" si="8"/>
        <v>0</v>
      </c>
    </row>
    <row r="82" spans="1:8" ht="12.75">
      <c r="A82" s="1">
        <f t="shared" si="6"/>
        <v>56</v>
      </c>
      <c r="B82" t="s">
        <v>33</v>
      </c>
      <c r="C82" s="8" t="s">
        <v>32</v>
      </c>
      <c r="D82" s="10">
        <v>1</v>
      </c>
      <c r="E82" s="17"/>
      <c r="F82" s="18"/>
      <c r="G82" s="11">
        <f t="shared" si="7"/>
        <v>0</v>
      </c>
      <c r="H82" s="12">
        <f t="shared" si="8"/>
        <v>0</v>
      </c>
    </row>
    <row r="83" spans="1:8" ht="12.75">
      <c r="A83" s="1"/>
      <c r="D83" s="10"/>
      <c r="E83" s="10"/>
      <c r="F83" s="10"/>
      <c r="G83" s="16"/>
      <c r="H83" s="16"/>
    </row>
    <row r="84" spans="1:8" ht="12.75">
      <c r="A84" s="1"/>
      <c r="C84" s="20" t="s">
        <v>88</v>
      </c>
      <c r="D84" s="20"/>
      <c r="E84" s="21" t="s">
        <v>89</v>
      </c>
      <c r="F84" s="21"/>
      <c r="G84" s="16"/>
      <c r="H84" s="16"/>
    </row>
    <row r="85" spans="2:6" ht="12.75">
      <c r="B85" s="3" t="s">
        <v>34</v>
      </c>
      <c r="C85" s="22">
        <f>SUM(G65:G82)</f>
        <v>0</v>
      </c>
      <c r="D85" s="20"/>
      <c r="E85" s="23">
        <f>SUM(H65:H82)</f>
        <v>0</v>
      </c>
      <c r="F85" s="21"/>
    </row>
    <row r="87" spans="1:8" ht="12.75">
      <c r="A87" s="29" t="s">
        <v>92</v>
      </c>
      <c r="B87" s="29"/>
      <c r="C87" s="29"/>
      <c r="D87" s="29"/>
      <c r="E87" s="29"/>
      <c r="F87" s="29"/>
      <c r="G87" s="29"/>
      <c r="H87" s="29"/>
    </row>
    <row r="88" spans="1:8" ht="25.5">
      <c r="A88" s="3" t="s">
        <v>0</v>
      </c>
      <c r="B88" s="9" t="s">
        <v>1</v>
      </c>
      <c r="C88" s="9" t="s">
        <v>2</v>
      </c>
      <c r="D88" s="9" t="s">
        <v>3</v>
      </c>
      <c r="E88" s="4" t="s">
        <v>84</v>
      </c>
      <c r="F88" s="5" t="s">
        <v>85</v>
      </c>
      <c r="G88" s="6" t="s">
        <v>86</v>
      </c>
      <c r="H88" s="7" t="s">
        <v>87</v>
      </c>
    </row>
    <row r="89" spans="1:8" ht="12.75">
      <c r="A89" s="1">
        <v>57</v>
      </c>
      <c r="B89" t="s">
        <v>13</v>
      </c>
      <c r="C89" s="8" t="s">
        <v>14</v>
      </c>
      <c r="D89" s="10">
        <v>9.2</v>
      </c>
      <c r="E89" s="17"/>
      <c r="F89" s="18"/>
      <c r="G89" s="11">
        <f>D89*E89</f>
        <v>0</v>
      </c>
      <c r="H89" s="12">
        <f>D89*F89</f>
        <v>0</v>
      </c>
    </row>
    <row r="90" spans="1:8" ht="12.75">
      <c r="A90" s="1">
        <f>A89+1</f>
        <v>58</v>
      </c>
      <c r="B90" t="s">
        <v>15</v>
      </c>
      <c r="C90" s="8" t="s">
        <v>11</v>
      </c>
      <c r="D90" s="10">
        <v>1.49</v>
      </c>
      <c r="E90" s="17"/>
      <c r="F90" s="18"/>
      <c r="G90" s="11">
        <f>D90*E90</f>
        <v>0</v>
      </c>
      <c r="H90" s="12">
        <f>D90*F90</f>
        <v>0</v>
      </c>
    </row>
    <row r="91" spans="1:8" ht="12.75">
      <c r="A91" s="1">
        <f aca="true" t="shared" si="9" ref="A91:A103">A90+1</f>
        <v>59</v>
      </c>
      <c r="B91" t="s">
        <v>35</v>
      </c>
      <c r="C91" s="8" t="s">
        <v>11</v>
      </c>
      <c r="D91" s="10">
        <v>2.32</v>
      </c>
      <c r="E91" s="17"/>
      <c r="F91" s="18"/>
      <c r="G91" s="11">
        <f>D91*E91</f>
        <v>0</v>
      </c>
      <c r="H91" s="12">
        <f>D91*F91</f>
        <v>0</v>
      </c>
    </row>
    <row r="92" spans="1:8" ht="12.75">
      <c r="A92" s="1">
        <f t="shared" si="9"/>
        <v>60</v>
      </c>
      <c r="B92" t="s">
        <v>10</v>
      </c>
      <c r="C92" s="8" t="s">
        <v>11</v>
      </c>
      <c r="D92" s="10">
        <v>2.32</v>
      </c>
      <c r="E92" s="17"/>
      <c r="F92" s="18"/>
      <c r="G92" s="11">
        <f>D92*E92</f>
        <v>0</v>
      </c>
      <c r="H92" s="12">
        <f>D92*F92</f>
        <v>0</v>
      </c>
    </row>
    <row r="93" spans="1:8" ht="12.75">
      <c r="A93" s="1">
        <f t="shared" si="9"/>
        <v>61</v>
      </c>
      <c r="B93" t="s">
        <v>27</v>
      </c>
      <c r="C93" s="8" t="s">
        <v>11</v>
      </c>
      <c r="D93" s="10">
        <v>2.33</v>
      </c>
      <c r="E93" s="17"/>
      <c r="F93" s="18"/>
      <c r="G93" s="11">
        <f aca="true" t="shared" si="10" ref="G93:G103">D93*E93</f>
        <v>0</v>
      </c>
      <c r="H93" s="12">
        <f aca="true" t="shared" si="11" ref="H93:H103">D93*F93</f>
        <v>0</v>
      </c>
    </row>
    <row r="94" spans="1:8" ht="12.75">
      <c r="A94" s="1">
        <f t="shared" si="9"/>
        <v>62</v>
      </c>
      <c r="B94" t="s">
        <v>36</v>
      </c>
      <c r="C94" s="8" t="s">
        <v>11</v>
      </c>
      <c r="D94" s="10">
        <v>3.35</v>
      </c>
      <c r="E94" s="17"/>
      <c r="F94" s="18"/>
      <c r="G94" s="11">
        <f t="shared" si="10"/>
        <v>0</v>
      </c>
      <c r="H94" s="12">
        <f t="shared" si="11"/>
        <v>0</v>
      </c>
    </row>
    <row r="95" spans="1:8" ht="12.75">
      <c r="A95" s="1">
        <f t="shared" si="9"/>
        <v>63</v>
      </c>
      <c r="B95" t="s">
        <v>37</v>
      </c>
      <c r="C95" s="8" t="s">
        <v>5</v>
      </c>
      <c r="D95" s="10">
        <v>15.15</v>
      </c>
      <c r="E95" s="17"/>
      <c r="F95" s="18"/>
      <c r="G95" s="11">
        <f t="shared" si="10"/>
        <v>0</v>
      </c>
      <c r="H95" s="12">
        <f t="shared" si="11"/>
        <v>0</v>
      </c>
    </row>
    <row r="96" spans="1:8" ht="12.75">
      <c r="A96" s="1">
        <f t="shared" si="9"/>
        <v>64</v>
      </c>
      <c r="B96" t="s">
        <v>38</v>
      </c>
      <c r="C96" s="8" t="s">
        <v>24</v>
      </c>
      <c r="D96" s="10">
        <v>21.65</v>
      </c>
      <c r="E96" s="17"/>
      <c r="F96" s="18"/>
      <c r="G96" s="11">
        <f t="shared" si="10"/>
        <v>0</v>
      </c>
      <c r="H96" s="12">
        <f t="shared" si="11"/>
        <v>0</v>
      </c>
    </row>
    <row r="97" spans="1:8" ht="12.75">
      <c r="A97" s="1">
        <f t="shared" si="9"/>
        <v>65</v>
      </c>
      <c r="B97" t="s">
        <v>39</v>
      </c>
      <c r="C97" s="8" t="s">
        <v>24</v>
      </c>
      <c r="D97" s="10">
        <v>21.16</v>
      </c>
      <c r="E97" s="17"/>
      <c r="F97" s="18"/>
      <c r="G97" s="11">
        <f t="shared" si="10"/>
        <v>0</v>
      </c>
      <c r="H97" s="12">
        <f t="shared" si="11"/>
        <v>0</v>
      </c>
    </row>
    <row r="98" spans="1:8" ht="12.75">
      <c r="A98" s="1">
        <f t="shared" si="9"/>
        <v>66</v>
      </c>
      <c r="B98" t="s">
        <v>40</v>
      </c>
      <c r="C98" s="8" t="s">
        <v>5</v>
      </c>
      <c r="D98" s="10">
        <v>37.32</v>
      </c>
      <c r="E98" s="17"/>
      <c r="F98" s="18"/>
      <c r="G98" s="11">
        <f t="shared" si="10"/>
        <v>0</v>
      </c>
      <c r="H98" s="12">
        <f t="shared" si="11"/>
        <v>0</v>
      </c>
    </row>
    <row r="99" spans="1:8" ht="12.75">
      <c r="A99" s="1">
        <f t="shared" si="9"/>
        <v>67</v>
      </c>
      <c r="B99" t="s">
        <v>41</v>
      </c>
      <c r="C99" s="8" t="s">
        <v>24</v>
      </c>
      <c r="D99" s="10">
        <v>79.64</v>
      </c>
      <c r="E99" s="17"/>
      <c r="F99" s="18"/>
      <c r="G99" s="11">
        <f t="shared" si="10"/>
        <v>0</v>
      </c>
      <c r="H99" s="12">
        <f t="shared" si="11"/>
        <v>0</v>
      </c>
    </row>
    <row r="100" spans="1:8" ht="12.75">
      <c r="A100" s="1">
        <f t="shared" si="9"/>
        <v>68</v>
      </c>
      <c r="B100" t="s">
        <v>42</v>
      </c>
      <c r="C100" s="8" t="s">
        <v>43</v>
      </c>
      <c r="D100" s="10">
        <v>1</v>
      </c>
      <c r="E100" s="17"/>
      <c r="F100" s="18"/>
      <c r="G100" s="11">
        <f t="shared" si="10"/>
        <v>0</v>
      </c>
      <c r="H100" s="12">
        <f t="shared" si="11"/>
        <v>0</v>
      </c>
    </row>
    <row r="101" spans="1:8" ht="12.75">
      <c r="A101" s="1">
        <f t="shared" si="9"/>
        <v>69</v>
      </c>
      <c r="B101" t="s">
        <v>44</v>
      </c>
      <c r="C101" s="8" t="s">
        <v>5</v>
      </c>
      <c r="D101" s="10">
        <v>11.52</v>
      </c>
      <c r="E101" s="17"/>
      <c r="F101" s="18"/>
      <c r="G101" s="11">
        <f t="shared" si="10"/>
        <v>0</v>
      </c>
      <c r="H101" s="12">
        <f t="shared" si="11"/>
        <v>0</v>
      </c>
    </row>
    <row r="102" spans="1:8" ht="12.75">
      <c r="A102" s="1">
        <f t="shared" si="9"/>
        <v>70</v>
      </c>
      <c r="B102" t="s">
        <v>45</v>
      </c>
      <c r="C102" s="8" t="s">
        <v>24</v>
      </c>
      <c r="D102" s="10">
        <v>4.9</v>
      </c>
      <c r="E102" s="17"/>
      <c r="F102" s="18"/>
      <c r="G102" s="11">
        <f t="shared" si="10"/>
        <v>0</v>
      </c>
      <c r="H102" s="12">
        <f t="shared" si="11"/>
        <v>0</v>
      </c>
    </row>
    <row r="103" spans="1:8" ht="12.75">
      <c r="A103" s="1">
        <f t="shared" si="9"/>
        <v>71</v>
      </c>
      <c r="B103" t="s">
        <v>46</v>
      </c>
      <c r="C103" s="8" t="s">
        <v>43</v>
      </c>
      <c r="D103" s="10">
        <v>2</v>
      </c>
      <c r="E103" s="17"/>
      <c r="F103" s="18"/>
      <c r="G103" s="11">
        <f t="shared" si="10"/>
        <v>0</v>
      </c>
      <c r="H103" s="12">
        <f t="shared" si="11"/>
        <v>0</v>
      </c>
    </row>
    <row r="104" spans="1:8" ht="12.75">
      <c r="A104" s="1"/>
      <c r="D104" s="10"/>
      <c r="E104" s="10"/>
      <c r="F104" s="10"/>
      <c r="G104" s="16"/>
      <c r="H104" s="16"/>
    </row>
    <row r="105" spans="1:8" ht="12.75">
      <c r="A105" s="1"/>
      <c r="C105" s="20" t="s">
        <v>88</v>
      </c>
      <c r="D105" s="20"/>
      <c r="E105" s="21" t="s">
        <v>89</v>
      </c>
      <c r="F105" s="21"/>
      <c r="G105" s="16"/>
      <c r="H105" s="16"/>
    </row>
    <row r="106" spans="1:8" ht="12.75">
      <c r="A106" s="1"/>
      <c r="B106" s="3" t="s">
        <v>47</v>
      </c>
      <c r="C106" s="22">
        <f>SUM(G89:G103)</f>
        <v>0</v>
      </c>
      <c r="D106" s="20"/>
      <c r="E106" s="23">
        <f>SUM(H89:H103)</f>
        <v>0</v>
      </c>
      <c r="F106" s="21"/>
      <c r="G106" s="16"/>
      <c r="H106" s="16"/>
    </row>
    <row r="107" spans="1:8" ht="12.75">
      <c r="A107" s="1"/>
      <c r="D107" s="10"/>
      <c r="E107" s="10"/>
      <c r="F107" s="10"/>
      <c r="G107" s="16"/>
      <c r="H107" s="16"/>
    </row>
    <row r="108" spans="1:8" ht="12.75">
      <c r="A108" s="29" t="s">
        <v>93</v>
      </c>
      <c r="B108" s="29"/>
      <c r="C108" s="29"/>
      <c r="D108" s="29"/>
      <c r="E108" s="29"/>
      <c r="F108" s="29"/>
      <c r="G108" s="29"/>
      <c r="H108" s="29"/>
    </row>
    <row r="109" spans="1:8" ht="25.5">
      <c r="A109" s="3" t="s">
        <v>0</v>
      </c>
      <c r="B109" s="9" t="s">
        <v>1</v>
      </c>
      <c r="C109" s="9" t="s">
        <v>2</v>
      </c>
      <c r="D109" s="9" t="s">
        <v>3</v>
      </c>
      <c r="E109" s="4" t="s">
        <v>84</v>
      </c>
      <c r="F109" s="5" t="s">
        <v>85</v>
      </c>
      <c r="G109" s="6" t="s">
        <v>86</v>
      </c>
      <c r="H109" s="7" t="s">
        <v>87</v>
      </c>
    </row>
    <row r="110" spans="1:8" ht="12.75">
      <c r="A110" s="1">
        <v>72</v>
      </c>
      <c r="B110" t="s">
        <v>48</v>
      </c>
      <c r="C110" s="8" t="s">
        <v>43</v>
      </c>
      <c r="D110" s="10">
        <v>2</v>
      </c>
      <c r="E110" s="17"/>
      <c r="F110" s="18"/>
      <c r="G110" s="11">
        <f>D110*E110</f>
        <v>0</v>
      </c>
      <c r="H110" s="12">
        <f>D110*F110</f>
        <v>0</v>
      </c>
    </row>
    <row r="111" spans="1:8" ht="12.75">
      <c r="A111" s="1">
        <v>73</v>
      </c>
      <c r="B111" t="s">
        <v>49</v>
      </c>
      <c r="C111" s="8" t="s">
        <v>24</v>
      </c>
      <c r="D111" s="10">
        <v>57</v>
      </c>
      <c r="E111" s="17"/>
      <c r="F111" s="18"/>
      <c r="G111" s="11">
        <f>D111*E111</f>
        <v>0</v>
      </c>
      <c r="H111" s="12">
        <f>D111*F111</f>
        <v>0</v>
      </c>
    </row>
    <row r="112" spans="1:6" ht="12.75">
      <c r="A112" s="1"/>
      <c r="D112" s="10"/>
      <c r="E112" s="10"/>
      <c r="F112" s="10"/>
    </row>
    <row r="113" spans="1:6" ht="12.75">
      <c r="A113" s="1"/>
      <c r="C113" s="20" t="s">
        <v>88</v>
      </c>
      <c r="D113" s="20"/>
      <c r="E113" s="21" t="s">
        <v>89</v>
      </c>
      <c r="F113" s="21"/>
    </row>
    <row r="114" spans="2:6" ht="12.75">
      <c r="B114" s="3" t="s">
        <v>50</v>
      </c>
      <c r="C114" s="22">
        <f>SUM(G110:G111)</f>
        <v>0</v>
      </c>
      <c r="D114" s="20"/>
      <c r="E114" s="23">
        <f>SUM(H110:H111)</f>
        <v>0</v>
      </c>
      <c r="F114" s="21"/>
    </row>
    <row r="116" spans="1:8" ht="12.75">
      <c r="A116" s="29" t="s">
        <v>94</v>
      </c>
      <c r="B116" s="29"/>
      <c r="C116" s="29"/>
      <c r="D116" s="29"/>
      <c r="E116" s="29"/>
      <c r="F116" s="29"/>
      <c r="G116" s="29"/>
      <c r="H116" s="29"/>
    </row>
    <row r="117" spans="1:8" ht="25.5">
      <c r="A117" s="3" t="s">
        <v>0</v>
      </c>
      <c r="B117" s="9" t="s">
        <v>1</v>
      </c>
      <c r="C117" s="9" t="s">
        <v>2</v>
      </c>
      <c r="D117" s="9" t="s">
        <v>3</v>
      </c>
      <c r="E117" s="4" t="s">
        <v>84</v>
      </c>
      <c r="F117" s="5" t="s">
        <v>85</v>
      </c>
      <c r="G117" s="6" t="s">
        <v>86</v>
      </c>
      <c r="H117" s="7" t="s">
        <v>87</v>
      </c>
    </row>
    <row r="118" spans="1:8" ht="12.75">
      <c r="A118" s="1">
        <v>74</v>
      </c>
      <c r="B118" t="s">
        <v>51</v>
      </c>
      <c r="C118" s="8" t="s">
        <v>26</v>
      </c>
      <c r="D118" s="10">
        <v>10</v>
      </c>
      <c r="E118" s="17"/>
      <c r="F118" s="18"/>
      <c r="G118" s="11">
        <f>D118*E118</f>
        <v>0</v>
      </c>
      <c r="H118" s="12">
        <f>D118*F118</f>
        <v>0</v>
      </c>
    </row>
    <row r="119" spans="1:8" ht="12.75">
      <c r="A119" s="1">
        <f>A118+1</f>
        <v>75</v>
      </c>
      <c r="B119" t="s">
        <v>52</v>
      </c>
      <c r="C119" s="8" t="s">
        <v>24</v>
      </c>
      <c r="D119" s="10">
        <v>76.5</v>
      </c>
      <c r="E119" s="17"/>
      <c r="F119" s="18"/>
      <c r="G119" s="11">
        <f>D119*E119</f>
        <v>0</v>
      </c>
      <c r="H119" s="12">
        <f>D119*F119</f>
        <v>0</v>
      </c>
    </row>
    <row r="120" spans="1:8" ht="12.75">
      <c r="A120" s="1">
        <f>A119+1</f>
        <v>76</v>
      </c>
      <c r="B120" t="s">
        <v>44</v>
      </c>
      <c r="C120" s="8" t="s">
        <v>5</v>
      </c>
      <c r="D120" s="10">
        <v>135.8</v>
      </c>
      <c r="E120" s="17"/>
      <c r="F120" s="18"/>
      <c r="G120" s="11">
        <f>D120*E120</f>
        <v>0</v>
      </c>
      <c r="H120" s="12">
        <f>D120*F120</f>
        <v>0</v>
      </c>
    </row>
    <row r="121" spans="1:8" ht="12.75">
      <c r="A121" s="1">
        <f>A120+1</f>
        <v>77</v>
      </c>
      <c r="B121" t="s">
        <v>53</v>
      </c>
      <c r="C121" s="8" t="s">
        <v>5</v>
      </c>
      <c r="D121" s="10">
        <v>135.8</v>
      </c>
      <c r="E121" s="17"/>
      <c r="F121" s="18"/>
      <c r="G121" s="11">
        <f>D121*E121</f>
        <v>0</v>
      </c>
      <c r="H121" s="12">
        <f>D121*F121</f>
        <v>0</v>
      </c>
    </row>
    <row r="122" spans="1:8" ht="12.75">
      <c r="A122" s="1">
        <f>A121+1</f>
        <v>78</v>
      </c>
      <c r="B122" t="s">
        <v>54</v>
      </c>
      <c r="C122" s="8" t="s">
        <v>5</v>
      </c>
      <c r="D122" s="10">
        <v>765.92</v>
      </c>
      <c r="E122" s="17"/>
      <c r="F122" s="18"/>
      <c r="G122" s="11">
        <f>D122*E122</f>
        <v>0</v>
      </c>
      <c r="H122" s="12">
        <f>D122*F122</f>
        <v>0</v>
      </c>
    </row>
    <row r="123" spans="1:6" ht="12.75">
      <c r="A123" s="1"/>
      <c r="D123" s="10"/>
      <c r="E123" s="10"/>
      <c r="F123" s="10"/>
    </row>
    <row r="124" spans="1:6" ht="12.75">
      <c r="A124" s="1"/>
      <c r="C124" s="20" t="s">
        <v>88</v>
      </c>
      <c r="D124" s="20"/>
      <c r="E124" s="21" t="s">
        <v>89</v>
      </c>
      <c r="F124" s="21"/>
    </row>
    <row r="125" spans="2:6" ht="12.75">
      <c r="B125" s="3" t="s">
        <v>55</v>
      </c>
      <c r="C125" s="22">
        <f>SUM(G118:G122)</f>
        <v>0</v>
      </c>
      <c r="D125" s="20"/>
      <c r="E125" s="23">
        <f>SUM(H118:H122)</f>
        <v>0</v>
      </c>
      <c r="F125" s="21"/>
    </row>
    <row r="127" spans="1:8" ht="12.75">
      <c r="A127" s="29" t="s">
        <v>93</v>
      </c>
      <c r="B127" s="29"/>
      <c r="C127" s="29"/>
      <c r="D127" s="29"/>
      <c r="E127" s="29"/>
      <c r="F127" s="29"/>
      <c r="G127" s="29"/>
      <c r="H127" s="29"/>
    </row>
    <row r="128" spans="1:8" s="3" customFormat="1" ht="25.5">
      <c r="A128" s="3" t="s">
        <v>0</v>
      </c>
      <c r="B128" s="9" t="s">
        <v>1</v>
      </c>
      <c r="C128" s="9" t="s">
        <v>2</v>
      </c>
      <c r="D128" s="9" t="s">
        <v>3</v>
      </c>
      <c r="E128" s="4" t="s">
        <v>84</v>
      </c>
      <c r="F128" s="5" t="s">
        <v>85</v>
      </c>
      <c r="G128" s="6" t="s">
        <v>86</v>
      </c>
      <c r="H128" s="7" t="s">
        <v>87</v>
      </c>
    </row>
    <row r="129" spans="1:8" ht="12.75">
      <c r="A129" s="1">
        <v>79</v>
      </c>
      <c r="B129" t="s">
        <v>56</v>
      </c>
      <c r="C129" s="8" t="s">
        <v>26</v>
      </c>
      <c r="D129" s="10">
        <v>18</v>
      </c>
      <c r="E129" s="17"/>
      <c r="F129" s="18"/>
      <c r="G129" s="11">
        <f>D129*E129</f>
        <v>0</v>
      </c>
      <c r="H129" s="12">
        <f>D129*F129</f>
        <v>0</v>
      </c>
    </row>
    <row r="130" spans="1:8" ht="12.75">
      <c r="A130" s="1">
        <v>80</v>
      </c>
      <c r="B130" t="s">
        <v>57</v>
      </c>
      <c r="C130" s="8" t="s">
        <v>2</v>
      </c>
      <c r="D130" s="10">
        <v>2</v>
      </c>
      <c r="E130" s="17"/>
      <c r="F130" s="18"/>
      <c r="G130" s="11">
        <f>D130*E130</f>
        <v>0</v>
      </c>
      <c r="H130" s="12">
        <f>D130*F130</f>
        <v>0</v>
      </c>
    </row>
    <row r="131" spans="1:8" ht="12.75">
      <c r="A131" s="1">
        <v>81</v>
      </c>
      <c r="B131" t="s">
        <v>58</v>
      </c>
      <c r="C131" s="8" t="s">
        <v>59</v>
      </c>
      <c r="D131" s="10">
        <v>162.64</v>
      </c>
      <c r="E131" s="17"/>
      <c r="F131" s="18"/>
      <c r="G131" s="11">
        <f>D131*E131</f>
        <v>0</v>
      </c>
      <c r="H131" s="12">
        <f>D131*F131</f>
        <v>0</v>
      </c>
    </row>
    <row r="132" spans="1:6" ht="12.75">
      <c r="A132" s="1"/>
      <c r="D132" s="10"/>
      <c r="E132" s="10"/>
      <c r="F132" s="10"/>
    </row>
    <row r="133" spans="1:6" ht="12.75">
      <c r="A133" s="1"/>
      <c r="C133" s="20" t="s">
        <v>88</v>
      </c>
      <c r="D133" s="20"/>
      <c r="E133" s="21" t="s">
        <v>89</v>
      </c>
      <c r="F133" s="21"/>
    </row>
    <row r="134" spans="2:6" ht="12.75">
      <c r="B134" s="3" t="s">
        <v>50</v>
      </c>
      <c r="C134" s="22">
        <f>SUM(G127:G131)</f>
        <v>0</v>
      </c>
      <c r="D134" s="20"/>
      <c r="E134" s="23">
        <f>SUM(H127:H131)</f>
        <v>0</v>
      </c>
      <c r="F134" s="21"/>
    </row>
    <row r="136" spans="1:8" ht="12.75">
      <c r="A136" s="29" t="s">
        <v>96</v>
      </c>
      <c r="B136" s="29"/>
      <c r="C136" s="29"/>
      <c r="D136" s="29"/>
      <c r="E136" s="29"/>
      <c r="F136" s="29"/>
      <c r="G136" s="29"/>
      <c r="H136" s="29"/>
    </row>
    <row r="137" spans="1:8" ht="25.5">
      <c r="A137" s="3" t="s">
        <v>0</v>
      </c>
      <c r="B137" s="9" t="s">
        <v>1</v>
      </c>
      <c r="C137" s="9" t="s">
        <v>2</v>
      </c>
      <c r="D137" s="9" t="s">
        <v>3</v>
      </c>
      <c r="E137" s="4" t="s">
        <v>84</v>
      </c>
      <c r="F137" s="5" t="s">
        <v>85</v>
      </c>
      <c r="G137" s="6" t="s">
        <v>86</v>
      </c>
      <c r="H137" s="7" t="s">
        <v>87</v>
      </c>
    </row>
    <row r="138" spans="1:8" ht="12.75">
      <c r="A138" s="1">
        <v>82</v>
      </c>
      <c r="B138" t="s">
        <v>60</v>
      </c>
      <c r="C138" s="8" t="s">
        <v>24</v>
      </c>
      <c r="D138" s="10">
        <v>119.5</v>
      </c>
      <c r="E138" s="17"/>
      <c r="F138" s="18"/>
      <c r="G138" s="11">
        <f>D138*E138</f>
        <v>0</v>
      </c>
      <c r="H138" s="12">
        <f>D138*F138</f>
        <v>0</v>
      </c>
    </row>
    <row r="139" spans="1:8" ht="12.75">
      <c r="A139" s="1">
        <f>A138+1</f>
        <v>83</v>
      </c>
      <c r="B139" t="s">
        <v>61</v>
      </c>
      <c r="C139" s="8" t="s">
        <v>14</v>
      </c>
      <c r="D139" s="10">
        <v>108</v>
      </c>
      <c r="E139" s="17"/>
      <c r="F139" s="18"/>
      <c r="G139" s="11">
        <f>D139*E139</f>
        <v>0</v>
      </c>
      <c r="H139" s="12">
        <f>D139*F139</f>
        <v>0</v>
      </c>
    </row>
    <row r="140" spans="1:8" ht="12.75">
      <c r="A140" s="1">
        <f>A139+1</f>
        <v>84</v>
      </c>
      <c r="B140" t="s">
        <v>62</v>
      </c>
      <c r="C140" s="8" t="s">
        <v>14</v>
      </c>
      <c r="D140" s="10">
        <v>48</v>
      </c>
      <c r="E140" s="17"/>
      <c r="F140" s="18"/>
      <c r="G140" s="11">
        <f>D140*E140</f>
        <v>0</v>
      </c>
      <c r="H140" s="12">
        <f>D140*F140</f>
        <v>0</v>
      </c>
    </row>
    <row r="141" spans="1:8" ht="12.75">
      <c r="A141" s="1">
        <f>A140+1</f>
        <v>85</v>
      </c>
      <c r="B141" t="s">
        <v>45</v>
      </c>
      <c r="C141" s="8" t="s">
        <v>24</v>
      </c>
      <c r="D141" s="10">
        <v>48.5</v>
      </c>
      <c r="E141" s="17"/>
      <c r="F141" s="18"/>
      <c r="G141" s="11">
        <f>D141*E141</f>
        <v>0</v>
      </c>
      <c r="H141" s="12">
        <f>D141*F141</f>
        <v>0</v>
      </c>
    </row>
    <row r="142" spans="1:8" ht="12.75">
      <c r="A142" s="1"/>
      <c r="D142" s="10"/>
      <c r="E142" s="10"/>
      <c r="F142" s="10"/>
      <c r="G142" s="16"/>
      <c r="H142" s="16"/>
    </row>
    <row r="143" spans="1:8" ht="12.75">
      <c r="A143" s="1"/>
      <c r="C143" s="20" t="s">
        <v>88</v>
      </c>
      <c r="D143" s="20"/>
      <c r="E143" s="21" t="s">
        <v>89</v>
      </c>
      <c r="F143" s="21"/>
      <c r="G143" s="16"/>
      <c r="H143" s="16"/>
    </row>
    <row r="144" spans="2:6" ht="12.75">
      <c r="B144" t="s">
        <v>63</v>
      </c>
      <c r="C144" s="22">
        <f>SUM(G138:G141)</f>
        <v>0</v>
      </c>
      <c r="D144" s="20"/>
      <c r="E144" s="23">
        <f>SUM(H138:H141)</f>
        <v>0</v>
      </c>
      <c r="F144" s="21"/>
    </row>
    <row r="146" spans="1:8" ht="12.75">
      <c r="A146" s="29" t="s">
        <v>95</v>
      </c>
      <c r="B146" s="29"/>
      <c r="C146" s="29"/>
      <c r="D146" s="29"/>
      <c r="E146" s="29"/>
      <c r="F146" s="29"/>
      <c r="G146" s="29"/>
      <c r="H146" s="29"/>
    </row>
    <row r="147" spans="1:8" ht="25.5">
      <c r="A147" s="3" t="s">
        <v>0</v>
      </c>
      <c r="B147" s="9" t="s">
        <v>1</v>
      </c>
      <c r="C147" s="9" t="s">
        <v>2</v>
      </c>
      <c r="D147" s="9" t="s">
        <v>3</v>
      </c>
      <c r="E147" s="4" t="s">
        <v>84</v>
      </c>
      <c r="F147" s="5" t="s">
        <v>85</v>
      </c>
      <c r="G147" s="6" t="s">
        <v>86</v>
      </c>
      <c r="H147" s="7" t="s">
        <v>87</v>
      </c>
    </row>
    <row r="148" spans="1:8" ht="12.75">
      <c r="A148" s="1">
        <v>86</v>
      </c>
      <c r="B148" t="s">
        <v>15</v>
      </c>
      <c r="C148" s="8" t="s">
        <v>11</v>
      </c>
      <c r="D148" s="10">
        <v>53.01</v>
      </c>
      <c r="E148" s="17"/>
      <c r="F148" s="18"/>
      <c r="G148" s="11">
        <f>D148*E148</f>
        <v>0</v>
      </c>
      <c r="H148" s="12">
        <f>D148*F148</f>
        <v>0</v>
      </c>
    </row>
    <row r="149" spans="1:8" ht="12.75">
      <c r="A149" s="1">
        <f>A148+1</f>
        <v>87</v>
      </c>
      <c r="B149" t="s">
        <v>27</v>
      </c>
      <c r="C149" s="8" t="s">
        <v>11</v>
      </c>
      <c r="D149" s="10">
        <v>11.7</v>
      </c>
      <c r="E149" s="17"/>
      <c r="F149" s="18"/>
      <c r="G149" s="11">
        <f>D149*E149</f>
        <v>0</v>
      </c>
      <c r="H149" s="12">
        <f>D149*F149</f>
        <v>0</v>
      </c>
    </row>
    <row r="150" spans="1:8" ht="12.75">
      <c r="A150" s="1">
        <f aca="true" t="shared" si="12" ref="A150:A159">A149+1</f>
        <v>88</v>
      </c>
      <c r="B150" t="s">
        <v>28</v>
      </c>
      <c r="C150" s="8" t="s">
        <v>11</v>
      </c>
      <c r="D150" s="10">
        <v>22.91</v>
      </c>
      <c r="E150" s="17"/>
      <c r="F150" s="18"/>
      <c r="G150" s="11">
        <f>D150*E150</f>
        <v>0</v>
      </c>
      <c r="H150" s="12">
        <f>D150*F150</f>
        <v>0</v>
      </c>
    </row>
    <row r="151" spans="1:8" ht="12.75">
      <c r="A151" s="1">
        <f t="shared" si="12"/>
        <v>89</v>
      </c>
      <c r="B151" t="s">
        <v>64</v>
      </c>
      <c r="C151" s="8" t="s">
        <v>14</v>
      </c>
      <c r="D151" s="10">
        <v>7</v>
      </c>
      <c r="E151" s="17"/>
      <c r="F151" s="18"/>
      <c r="G151" s="11">
        <f>D151*E151</f>
        <v>0</v>
      </c>
      <c r="H151" s="12">
        <f>D151*F151</f>
        <v>0</v>
      </c>
    </row>
    <row r="152" spans="1:8" ht="12.75">
      <c r="A152" s="1">
        <f t="shared" si="12"/>
        <v>90</v>
      </c>
      <c r="B152" t="s">
        <v>65</v>
      </c>
      <c r="C152" s="8" t="s">
        <v>14</v>
      </c>
      <c r="D152" s="10">
        <v>7</v>
      </c>
      <c r="E152" s="17"/>
      <c r="F152" s="18"/>
      <c r="G152" s="11">
        <f aca="true" t="shared" si="13" ref="G152:G159">D152*E152</f>
        <v>0</v>
      </c>
      <c r="H152" s="12">
        <f aca="true" t="shared" si="14" ref="H152:H159">D152*F152</f>
        <v>0</v>
      </c>
    </row>
    <row r="153" spans="1:8" ht="12.75">
      <c r="A153" s="1">
        <f t="shared" si="12"/>
        <v>91</v>
      </c>
      <c r="B153" t="s">
        <v>66</v>
      </c>
      <c r="C153" s="8" t="s">
        <v>14</v>
      </c>
      <c r="D153" s="10">
        <v>70.35</v>
      </c>
      <c r="E153" s="17"/>
      <c r="F153" s="18"/>
      <c r="G153" s="11">
        <f t="shared" si="13"/>
        <v>0</v>
      </c>
      <c r="H153" s="12">
        <f t="shared" si="14"/>
        <v>0</v>
      </c>
    </row>
    <row r="154" spans="1:8" ht="12.75">
      <c r="A154" s="1">
        <f t="shared" si="12"/>
        <v>92</v>
      </c>
      <c r="B154" t="s">
        <v>67</v>
      </c>
      <c r="C154" s="8" t="s">
        <v>14</v>
      </c>
      <c r="D154" s="10">
        <v>70.35</v>
      </c>
      <c r="E154" s="17"/>
      <c r="F154" s="18"/>
      <c r="G154" s="11">
        <f t="shared" si="13"/>
        <v>0</v>
      </c>
      <c r="H154" s="12">
        <f t="shared" si="14"/>
        <v>0</v>
      </c>
    </row>
    <row r="155" spans="1:8" ht="12.75">
      <c r="A155" s="1">
        <f t="shared" si="12"/>
        <v>93</v>
      </c>
      <c r="B155" t="s">
        <v>68</v>
      </c>
      <c r="C155" s="8" t="s">
        <v>5</v>
      </c>
      <c r="D155" s="10">
        <v>53.95</v>
      </c>
      <c r="E155" s="17"/>
      <c r="F155" s="18"/>
      <c r="G155" s="11">
        <f t="shared" si="13"/>
        <v>0</v>
      </c>
      <c r="H155" s="12">
        <f t="shared" si="14"/>
        <v>0</v>
      </c>
    </row>
    <row r="156" spans="1:8" ht="12.75">
      <c r="A156" s="1">
        <f t="shared" si="12"/>
        <v>94</v>
      </c>
      <c r="B156" t="s">
        <v>69</v>
      </c>
      <c r="C156" s="8" t="s">
        <v>24</v>
      </c>
      <c r="D156" s="10">
        <v>26.98</v>
      </c>
      <c r="E156" s="17"/>
      <c r="F156" s="18"/>
      <c r="G156" s="11">
        <f t="shared" si="13"/>
        <v>0</v>
      </c>
      <c r="H156" s="12">
        <f t="shared" si="14"/>
        <v>0</v>
      </c>
    </row>
    <row r="157" spans="1:8" ht="12.75">
      <c r="A157" s="1">
        <f t="shared" si="12"/>
        <v>95</v>
      </c>
      <c r="B157" t="s">
        <v>70</v>
      </c>
      <c r="C157" s="8" t="s">
        <v>26</v>
      </c>
      <c r="D157" s="10">
        <v>2</v>
      </c>
      <c r="E157" s="17"/>
      <c r="F157" s="18"/>
      <c r="G157" s="11">
        <f t="shared" si="13"/>
        <v>0</v>
      </c>
      <c r="H157" s="12">
        <f t="shared" si="14"/>
        <v>0</v>
      </c>
    </row>
    <row r="158" spans="1:8" ht="12.75">
      <c r="A158" s="1">
        <f t="shared" si="12"/>
        <v>96</v>
      </c>
      <c r="B158" t="s">
        <v>71</v>
      </c>
      <c r="C158" s="8" t="s">
        <v>2</v>
      </c>
      <c r="D158" s="10">
        <v>1</v>
      </c>
      <c r="E158" s="17"/>
      <c r="F158" s="18"/>
      <c r="G158" s="11">
        <f t="shared" si="13"/>
        <v>0</v>
      </c>
      <c r="H158" s="12">
        <f t="shared" si="14"/>
        <v>0</v>
      </c>
    </row>
    <row r="159" spans="1:8" ht="12.75">
      <c r="A159" s="1">
        <f t="shared" si="12"/>
        <v>97</v>
      </c>
      <c r="B159" t="s">
        <v>31</v>
      </c>
      <c r="C159" s="8" t="s">
        <v>32</v>
      </c>
      <c r="D159" s="10">
        <v>2</v>
      </c>
      <c r="E159" s="17"/>
      <c r="F159" s="18"/>
      <c r="G159" s="11">
        <f t="shared" si="13"/>
        <v>0</v>
      </c>
      <c r="H159" s="12">
        <f t="shared" si="14"/>
        <v>0</v>
      </c>
    </row>
    <row r="160" spans="1:6" ht="12.75">
      <c r="A160" s="1"/>
      <c r="D160" s="10"/>
      <c r="E160" s="10"/>
      <c r="F160" s="10"/>
    </row>
    <row r="161" spans="1:6" ht="12.75">
      <c r="A161" s="1"/>
      <c r="C161" s="20" t="s">
        <v>88</v>
      </c>
      <c r="D161" s="20"/>
      <c r="E161" s="21" t="s">
        <v>89</v>
      </c>
      <c r="F161" s="21"/>
    </row>
    <row r="162" spans="2:6" ht="12.75">
      <c r="B162" s="3" t="s">
        <v>72</v>
      </c>
      <c r="C162" s="22">
        <f>SUM(G148:G159)</f>
        <v>0</v>
      </c>
      <c r="D162" s="20"/>
      <c r="E162" s="23">
        <f>SUM(H148:H159)</f>
        <v>0</v>
      </c>
      <c r="F162" s="21"/>
    </row>
    <row r="164" spans="1:8" ht="12.75">
      <c r="A164" s="29" t="s">
        <v>97</v>
      </c>
      <c r="B164" s="29"/>
      <c r="C164" s="29"/>
      <c r="D164" s="29"/>
      <c r="E164" s="29"/>
      <c r="F164" s="29"/>
      <c r="G164" s="29"/>
      <c r="H164" s="29"/>
    </row>
    <row r="165" spans="1:8" ht="25.5">
      <c r="A165" t="s">
        <v>0</v>
      </c>
      <c r="B165" s="8" t="s">
        <v>1</v>
      </c>
      <c r="C165" s="8" t="s">
        <v>2</v>
      </c>
      <c r="D165" s="8" t="s">
        <v>3</v>
      </c>
      <c r="E165" s="4" t="s">
        <v>84</v>
      </c>
      <c r="F165" s="5" t="s">
        <v>85</v>
      </c>
      <c r="G165" s="6" t="s">
        <v>86</v>
      </c>
      <c r="H165" s="7" t="s">
        <v>87</v>
      </c>
    </row>
    <row r="166" spans="1:8" ht="12.75">
      <c r="A166" s="1">
        <v>98</v>
      </c>
      <c r="B166" t="s">
        <v>73</v>
      </c>
      <c r="C166" s="8" t="s">
        <v>5</v>
      </c>
      <c r="D166" s="10">
        <v>300</v>
      </c>
      <c r="E166" s="17"/>
      <c r="F166" s="18"/>
      <c r="G166" s="11">
        <f aca="true" t="shared" si="15" ref="G166:G172">D166*E166</f>
        <v>0</v>
      </c>
      <c r="H166" s="12">
        <f aca="true" t="shared" si="16" ref="H166:H172">D166*F166</f>
        <v>0</v>
      </c>
    </row>
    <row r="167" spans="1:8" ht="12.75">
      <c r="A167" s="1">
        <f aca="true" t="shared" si="17" ref="A167:A172">A166+1</f>
        <v>99</v>
      </c>
      <c r="B167" t="s">
        <v>74</v>
      </c>
      <c r="C167" s="8" t="s">
        <v>75</v>
      </c>
      <c r="D167" s="10">
        <v>1</v>
      </c>
      <c r="E167" s="11">
        <v>73169.18</v>
      </c>
      <c r="F167" s="12">
        <v>73169.18</v>
      </c>
      <c r="G167" s="11">
        <f t="shared" si="15"/>
        <v>73169.18</v>
      </c>
      <c r="H167" s="12">
        <f t="shared" si="16"/>
        <v>73169.18</v>
      </c>
    </row>
    <row r="168" spans="1:8" ht="12.75">
      <c r="A168" s="1">
        <f t="shared" si="17"/>
        <v>100</v>
      </c>
      <c r="B168" t="s">
        <v>76</v>
      </c>
      <c r="C168" s="8" t="s">
        <v>26</v>
      </c>
      <c r="D168" s="10">
        <v>10</v>
      </c>
      <c r="E168" s="17"/>
      <c r="F168" s="18"/>
      <c r="G168" s="11">
        <f t="shared" si="15"/>
        <v>0</v>
      </c>
      <c r="H168" s="12">
        <f t="shared" si="16"/>
        <v>0</v>
      </c>
    </row>
    <row r="169" spans="1:8" ht="12.75">
      <c r="A169" s="1">
        <f t="shared" si="17"/>
        <v>101</v>
      </c>
      <c r="B169" t="s">
        <v>77</v>
      </c>
      <c r="C169" s="8" t="s">
        <v>26</v>
      </c>
      <c r="D169" s="10">
        <v>5</v>
      </c>
      <c r="E169" s="17"/>
      <c r="F169" s="18"/>
      <c r="G169" s="11">
        <f t="shared" si="15"/>
        <v>0</v>
      </c>
      <c r="H169" s="12">
        <f t="shared" si="16"/>
        <v>0</v>
      </c>
    </row>
    <row r="170" spans="1:8" ht="12.75">
      <c r="A170" s="1">
        <f t="shared" si="17"/>
        <v>102</v>
      </c>
      <c r="B170" t="s">
        <v>78</v>
      </c>
      <c r="C170" s="8" t="s">
        <v>2</v>
      </c>
      <c r="D170" s="10">
        <v>1</v>
      </c>
      <c r="E170" s="19"/>
      <c r="F170" s="18"/>
      <c r="G170" s="11">
        <f t="shared" si="15"/>
        <v>0</v>
      </c>
      <c r="H170" s="12">
        <f t="shared" si="16"/>
        <v>0</v>
      </c>
    </row>
    <row r="171" spans="1:8" ht="12.75">
      <c r="A171" s="1">
        <f t="shared" si="17"/>
        <v>103</v>
      </c>
      <c r="B171" t="s">
        <v>79</v>
      </c>
      <c r="C171" s="8" t="s">
        <v>80</v>
      </c>
      <c r="D171" s="10">
        <v>1</v>
      </c>
      <c r="E171" s="17"/>
      <c r="F171" s="18"/>
      <c r="G171" s="11">
        <f t="shared" si="15"/>
        <v>0</v>
      </c>
      <c r="H171" s="12">
        <f t="shared" si="16"/>
        <v>0</v>
      </c>
    </row>
    <row r="172" spans="1:8" ht="12.75">
      <c r="A172" s="1">
        <f t="shared" si="17"/>
        <v>104</v>
      </c>
      <c r="B172" t="s">
        <v>81</v>
      </c>
      <c r="C172" s="8" t="s">
        <v>26</v>
      </c>
      <c r="D172" s="10">
        <v>1</v>
      </c>
      <c r="E172" s="17"/>
      <c r="F172" s="18"/>
      <c r="G172" s="11">
        <f t="shared" si="15"/>
        <v>0</v>
      </c>
      <c r="H172" s="12">
        <f t="shared" si="16"/>
        <v>0</v>
      </c>
    </row>
    <row r="173" spans="1:8" ht="12.75">
      <c r="A173" s="1"/>
      <c r="D173" s="10"/>
      <c r="E173" s="10"/>
      <c r="F173" s="10"/>
      <c r="G173" s="16"/>
      <c r="H173" s="16"/>
    </row>
    <row r="174" spans="1:8" ht="12.75">
      <c r="A174" s="1"/>
      <c r="C174" s="20" t="s">
        <v>88</v>
      </c>
      <c r="D174" s="20"/>
      <c r="E174" s="21" t="s">
        <v>89</v>
      </c>
      <c r="F174" s="21"/>
      <c r="G174" s="16"/>
      <c r="H174" s="16"/>
    </row>
    <row r="175" spans="2:8" ht="12.75">
      <c r="B175" s="3" t="s">
        <v>82</v>
      </c>
      <c r="C175" s="22">
        <f>SUM(G166:G172)</f>
        <v>73169.18</v>
      </c>
      <c r="D175" s="20"/>
      <c r="E175" s="23">
        <f>SUM(H166:H172)</f>
        <v>73169.18</v>
      </c>
      <c r="F175" s="21"/>
      <c r="G175" s="16"/>
      <c r="H175" s="16"/>
    </row>
    <row r="176" spans="2:8" ht="12.75">
      <c r="B176" s="3"/>
      <c r="C176" s="13"/>
      <c r="D176" s="14"/>
      <c r="E176" s="13"/>
      <c r="F176" s="14"/>
      <c r="G176" s="16"/>
      <c r="H176" s="16"/>
    </row>
    <row r="177" spans="2:8" ht="12.75">
      <c r="B177" s="3"/>
      <c r="C177" s="13"/>
      <c r="D177" s="14"/>
      <c r="E177" s="13"/>
      <c r="F177" s="14"/>
      <c r="G177" s="16"/>
      <c r="H177" s="16"/>
    </row>
    <row r="178" spans="2:6" ht="12.75">
      <c r="B178" s="24" t="s">
        <v>83</v>
      </c>
      <c r="C178" s="25" t="s">
        <v>88</v>
      </c>
      <c r="D178" s="25"/>
      <c r="E178" s="26" t="s">
        <v>89</v>
      </c>
      <c r="F178" s="26"/>
    </row>
    <row r="179" spans="2:6" ht="12.75">
      <c r="B179" s="24"/>
      <c r="C179" s="27">
        <f>C16+C40+C61+C85+C106+C114+C125+C134+C144+C162+C175</f>
        <v>73169.18</v>
      </c>
      <c r="D179" s="25"/>
      <c r="E179" s="28">
        <f>E16+E40+E61+E85+E106+E114+E125+E134+E144+E162+E175</f>
        <v>73169.18</v>
      </c>
      <c r="F179" s="26"/>
    </row>
    <row r="180" ht="12.75">
      <c r="B180" s="2"/>
    </row>
  </sheetData>
  <sheetProtection password="C933" sheet="1"/>
  <mergeCells count="62">
    <mergeCell ref="A3:H3"/>
    <mergeCell ref="A2:H2"/>
    <mergeCell ref="C15:D15"/>
    <mergeCell ref="E15:F15"/>
    <mergeCell ref="C16:D16"/>
    <mergeCell ref="E16:F16"/>
    <mergeCell ref="A7:H7"/>
    <mergeCell ref="A18:H18"/>
    <mergeCell ref="C39:D39"/>
    <mergeCell ref="E39:F39"/>
    <mergeCell ref="C40:D40"/>
    <mergeCell ref="E40:F40"/>
    <mergeCell ref="A42:H42"/>
    <mergeCell ref="C60:D60"/>
    <mergeCell ref="E60:F60"/>
    <mergeCell ref="C61:D61"/>
    <mergeCell ref="E61:F61"/>
    <mergeCell ref="A63:H63"/>
    <mergeCell ref="C84:D84"/>
    <mergeCell ref="E84:F84"/>
    <mergeCell ref="C85:D85"/>
    <mergeCell ref="E85:F85"/>
    <mergeCell ref="A87:H87"/>
    <mergeCell ref="C105:D105"/>
    <mergeCell ref="E105:F105"/>
    <mergeCell ref="C106:D106"/>
    <mergeCell ref="E106:F106"/>
    <mergeCell ref="A108:H108"/>
    <mergeCell ref="C113:D113"/>
    <mergeCell ref="E113:F113"/>
    <mergeCell ref="C114:D114"/>
    <mergeCell ref="E114:F114"/>
    <mergeCell ref="A116:H116"/>
    <mergeCell ref="C124:D124"/>
    <mergeCell ref="E124:F124"/>
    <mergeCell ref="C125:D125"/>
    <mergeCell ref="E125:F125"/>
    <mergeCell ref="A127:H127"/>
    <mergeCell ref="C133:D133"/>
    <mergeCell ref="E133:F133"/>
    <mergeCell ref="C134:D134"/>
    <mergeCell ref="E134:F134"/>
    <mergeCell ref="C143:D143"/>
    <mergeCell ref="E143:F143"/>
    <mergeCell ref="A136:H136"/>
    <mergeCell ref="C144:D144"/>
    <mergeCell ref="E144:F144"/>
    <mergeCell ref="C161:D161"/>
    <mergeCell ref="E161:F161"/>
    <mergeCell ref="C162:D162"/>
    <mergeCell ref="E162:F162"/>
    <mergeCell ref="A146:H146"/>
    <mergeCell ref="A164:H164"/>
    <mergeCell ref="C174:D174"/>
    <mergeCell ref="E174:F174"/>
    <mergeCell ref="C175:D175"/>
    <mergeCell ref="E175:F175"/>
    <mergeCell ref="B178:B179"/>
    <mergeCell ref="C178:D178"/>
    <mergeCell ref="E178:F178"/>
    <mergeCell ref="C179:D179"/>
    <mergeCell ref="E179:F179"/>
  </mergeCells>
  <printOptions/>
  <pageMargins left="0" right="0" top="0" bottom="0" header="0" footer="0"/>
  <pageSetup fitToHeight="0" fitToWidth="0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Nubia</cp:lastModifiedBy>
  <dcterms:created xsi:type="dcterms:W3CDTF">2020-08-30T20:13:21Z</dcterms:created>
  <dcterms:modified xsi:type="dcterms:W3CDTF">2020-08-30T20:13:21Z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01734361CD07C3C85B968AA4B2781C480C5E84517533FB2EE1174F74E95997FC9503DC872D15E7FE07B95AE100ED7F409B87137815F58AD1676D201E29830A75BF57960B8A11A3D16AE1423FE7E9B6308BD816AFB879200310198E3EA52A36112D0F2F4CDB94124A5990801C084473D73A5D43A58A955F2E7453D8760175E39</vt:lpwstr>
  </property>
  <property fmtid="{D5CDD505-2E9C-101B-9397-08002B2CF9AE}" pid="3" name="Business Objects Context Information1">
    <vt:lpwstr>8AADFA4349956A9A36A913E0F784C246F7AF47FB11CBBEEF01E662F073A4E49C383206818E25D6B14A226ACBDA405B20F833507936C29366E196BE3548B43F7F510E2531A12DE4D3FE0E234A4A094279AA60ACD3B44BED1F694C5E119B583EF316B9C434408AB83F9F677F2366D4BA9B5ACCE5826C0E75FF57806D14BEF4097</vt:lpwstr>
  </property>
  <property fmtid="{D5CDD505-2E9C-101B-9397-08002B2CF9AE}" pid="4" name="Business Objects Context Information2">
    <vt:lpwstr>134404E8933E558253A57CE405876AB9355517FD3276E084738E69FC672CEC5A6D986B373EF80B85140508C1EFAB365305DC6D405DDA3A747286365B86C0825E691D5B080F8642206CDF175106BF08B93297AB0B3F4165162EEA20F280E8B9F6F722C24B0A692FD8D087AC30BEFE9ECE0C9F8E81F7B92083623C156EC7631E9</vt:lpwstr>
  </property>
  <property fmtid="{D5CDD505-2E9C-101B-9397-08002B2CF9AE}" pid="5" name="Business Objects Context Information3">
    <vt:lpwstr>46AFAD73EDE917FCA6A532191EEDA5F66558D630799AD9B90985BBAD8140E3F42C8DA3A88BCD6202B99B33E167FE39ADE15D24FA3065998E72D0120994FCA8D58378B477983E84A51683154EE447E79C637E8881AB8CD583729DF0BDE5F3F03D3F867A4834D6AD81F77335C60D68DE86BC219FDA68BC22E3DA3320023759B1B</vt:lpwstr>
  </property>
  <property fmtid="{D5CDD505-2E9C-101B-9397-08002B2CF9AE}" pid="6" name="Business Objects Context Information4">
    <vt:lpwstr>4CB6F5B43892ADDF2DF49A5662B21649F0F2576AFA804C4F764F789DBAC2B4A0084F7318F505B0FBD40754A0CC66384CA02A9CBDA643589AB636ED0868CEB68F6056FBBCB339AD16518CA3340228424F6BE2C1E89C6833A6E828C28745132D1FF1870DADC2D228E3B611C1B6F7B8198269056E2E28F9E0DA091BF4C09362B1C</vt:lpwstr>
  </property>
  <property fmtid="{D5CDD505-2E9C-101B-9397-08002B2CF9AE}" pid="7" name="Business Objects Context Information5">
    <vt:lpwstr>C2CEEB308D204D318A5A31290BB839AA9CE13C78E1ECF63170C10126E1663B13B0FAF957C51A5EA501660149E4628B2EC983A734183B0B903DD9639CA5DFB8BD81EC4F2A757E0A97764CC85A9BF91A68BD8BAEBEAD1D08F50F15168C2BE6F195321DAFA9AE6DD66A099119080BF535A5935CA3CD203132E06CF557B94C4E6CA</vt:lpwstr>
  </property>
  <property fmtid="{D5CDD505-2E9C-101B-9397-08002B2CF9AE}" pid="8" name="Business Objects Context Information6">
    <vt:lpwstr>64FD9CCB615C87C4B4165E7CFB46D09499E668804D17C653522A681C3F175A9AA097E72BE2AECC184FA70E9B1BEB4A5EE274B533E46B6261BA22D2451530AD7E7D40D43770AFB1AF03033721C8739FF267B835B101340F1275AB7A5E0996E2A18EC11CAD01340F1275AB7A5E0996E2A18EC11CAD01340F1275AB7A5E0996E2A</vt:lpwstr>
  </property>
  <property fmtid="{D5CDD505-2E9C-101B-9397-08002B2CF9AE}" pid="9" name="Business Objects Context Information7">
    <vt:lpwstr>18EC11CAD01340F1275AB7A5E0996E2A18EC11CAD01340F1275AB7A5E0996E2A18EC11CAD01340F1275AB7A5E0996E2A18EC11CAD01340F1275AB7A5E0996E2A18EC11CAD01340F1275AB7A5E0996E2A18EC11CAD01340F1275AB7A5E0996E2A18EC11CAD01340F1275AB7A5E0996E2A18EC11CAD01340F1275AB7A5E0996E2</vt:lpwstr>
  </property>
  <property fmtid="{D5CDD505-2E9C-101B-9397-08002B2CF9AE}" pid="10" name="Business Objects Context Information8">
    <vt:lpwstr>A18EC11CAD01340F1275AB7A5E0996E2A18EC11CAD515D316EB0DD98F5E24F03B8C6F68D9A14FB95A86814BBF68D8E5220247018F6906D85F1FC234A2B863DA1B46A86D6AE6B983EC33ABEBEB65056E18D90A80A0C9864E34747614D3174DFA04A6480B7E0CFC91AC1C74DA12F43479C92D2B91095</vt:lpwstr>
  </property>
</Properties>
</file>