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4"/>
  </bookViews>
  <sheets>
    <sheet name="CENTRO SUR" sheetId="1" r:id="rId1"/>
    <sheet name="NOR-OCCIDENTE" sheetId="2" r:id="rId2"/>
    <sheet name="LITORAL ATLANTICO" sheetId="3" r:id="rId3"/>
    <sheet name="RESUMEN POR DEPARTAMENTO" sheetId="4" r:id="rId4"/>
    <sheet name="RESUMEN" sheetId="5" r:id="rId5"/>
  </sheets>
  <definedNames>
    <definedName name="_xlnm.Print_Titles" localSheetId="0">'CENTRO SUR'!$1:$7</definedName>
    <definedName name="_xlnm.Print_Titles" localSheetId="2">'LITORAL ATLANTICO'!$1:$6</definedName>
    <definedName name="_xlnm.Print_Titles" localSheetId="1">'NOR-OCCIDENTE'!$1:$7</definedName>
  </definedNames>
  <calcPr fullCalcOnLoad="1"/>
</workbook>
</file>

<file path=xl/sharedStrings.xml><?xml version="1.0" encoding="utf-8"?>
<sst xmlns="http://schemas.openxmlformats.org/spreadsheetml/2006/main" count="871" uniqueCount="426">
  <si>
    <t xml:space="preserve">REQUERIMIENTOS DE SEGURIDAD </t>
  </si>
  <si>
    <t>REGION CENTRO SUR</t>
  </si>
  <si>
    <t>AÑO 2011</t>
  </si>
  <si>
    <t>ARMAMENTO</t>
  </si>
  <si>
    <t>EQUIPO</t>
  </si>
  <si>
    <t>PUESTOS</t>
  </si>
  <si>
    <t>PISTOLA</t>
  </si>
  <si>
    <t>ESCOPETA</t>
  </si>
  <si>
    <t>RADIO</t>
  </si>
  <si>
    <t>CHALECO</t>
  </si>
  <si>
    <t>DETECTOR DE METALES</t>
  </si>
  <si>
    <t>CINTURON</t>
  </si>
  <si>
    <t>FUNDA DE PISTOLA</t>
  </si>
  <si>
    <t>TOLETE</t>
  </si>
  <si>
    <t>PORTA TOLETE</t>
  </si>
  <si>
    <t>LINTERNA</t>
  </si>
  <si>
    <t>PORTA LINTERNA</t>
  </si>
  <si>
    <t>DEPARTAMENTO DE COMAYAGUA</t>
  </si>
  <si>
    <t>No.</t>
  </si>
  <si>
    <t>LUGAR</t>
  </si>
  <si>
    <t>TIPO INSTALACION</t>
  </si>
  <si>
    <t>Comayagua</t>
  </si>
  <si>
    <t>URA</t>
  </si>
  <si>
    <t>El Rosario</t>
  </si>
  <si>
    <t>Microonda II</t>
  </si>
  <si>
    <t xml:space="preserve">Esquias </t>
  </si>
  <si>
    <t>Esquías</t>
  </si>
  <si>
    <t>Microonda II/Atencion al cliente</t>
  </si>
  <si>
    <t>La Libertad</t>
  </si>
  <si>
    <t>Central/Atencion al Publico</t>
  </si>
  <si>
    <t>Minas de Oro</t>
  </si>
  <si>
    <t>Pasivo</t>
  </si>
  <si>
    <t>San Jeronimo</t>
  </si>
  <si>
    <t>Siguatepeque</t>
  </si>
  <si>
    <t>Atención al Público</t>
  </si>
  <si>
    <t>Villa de San Antonio</t>
  </si>
  <si>
    <t>URA/Atencion al Publico</t>
  </si>
  <si>
    <t>Taulabé</t>
  </si>
  <si>
    <t>Cerro Negro</t>
  </si>
  <si>
    <t>Repetidora</t>
  </si>
  <si>
    <t>SUB TOTAL</t>
  </si>
  <si>
    <t>DEPARTAMENTO DE CHOLUTECA</t>
  </si>
  <si>
    <t>Cedeño</t>
  </si>
  <si>
    <t>Central</t>
  </si>
  <si>
    <t>Choluteca</t>
  </si>
  <si>
    <t>Central oficina principal</t>
  </si>
  <si>
    <t>El Banquito</t>
  </si>
  <si>
    <t>El Triunfo</t>
  </si>
  <si>
    <t>Marcovia</t>
  </si>
  <si>
    <t>Monjarás</t>
  </si>
  <si>
    <t>Orocuina</t>
  </si>
  <si>
    <t>Punta Ratón</t>
  </si>
  <si>
    <t>San Marcos de Colón</t>
  </si>
  <si>
    <t>Piedra Zopilote</t>
  </si>
  <si>
    <t>Concepcion de Maria</t>
  </si>
  <si>
    <t>Proyecto Micro Ondas</t>
  </si>
  <si>
    <t>Villaguaire</t>
  </si>
  <si>
    <t>Pespire</t>
  </si>
  <si>
    <t>Morolica</t>
  </si>
  <si>
    <t>Antena</t>
  </si>
  <si>
    <t>El Portillo</t>
  </si>
  <si>
    <t>DEPARTAMENTO EL PARAISO</t>
  </si>
  <si>
    <t>Morocelí</t>
  </si>
  <si>
    <t>Guinope</t>
  </si>
  <si>
    <t>Soledad</t>
  </si>
  <si>
    <t>Trojes</t>
  </si>
  <si>
    <t>Yuscarán</t>
  </si>
  <si>
    <t>Oficina Principal</t>
  </si>
  <si>
    <t>Danlí</t>
  </si>
  <si>
    <t>El Paraíso</t>
  </si>
  <si>
    <t>Oficina Principal/Central</t>
  </si>
  <si>
    <t>Casa Blanca</t>
  </si>
  <si>
    <t>Cerro Jardines</t>
  </si>
  <si>
    <t>Monserrat</t>
  </si>
  <si>
    <t>Teupasenti</t>
  </si>
  <si>
    <t>Arrayanes</t>
  </si>
  <si>
    <t>Repetidora Arrayanes</t>
  </si>
  <si>
    <t>Alauca</t>
  </si>
  <si>
    <t>DEPARTAMENTO FRANCISCO MORAZAN</t>
  </si>
  <si>
    <t>Colonia Vista Hermosa</t>
  </si>
  <si>
    <t>Parqueo Empleados arriba</t>
  </si>
  <si>
    <t>Parqueo Empleados Lateral</t>
  </si>
  <si>
    <t>Cadena Entrada</t>
  </si>
  <si>
    <t>Cadena Salida</t>
  </si>
  <si>
    <t>URA Planta Externa</t>
  </si>
  <si>
    <t>Comayaguela</t>
  </si>
  <si>
    <t>Kennedy cabinas publicas</t>
  </si>
  <si>
    <t>Colonia Alemán</t>
  </si>
  <si>
    <t>Los Almendros GG</t>
  </si>
  <si>
    <t>Miraflores</t>
  </si>
  <si>
    <t>Parqueo Empleados</t>
  </si>
  <si>
    <t>Colonia La Vega</t>
  </si>
  <si>
    <t>Plantel</t>
  </si>
  <si>
    <t>URA La Vega</t>
  </si>
  <si>
    <t>Barrio El Bosque</t>
  </si>
  <si>
    <t>Aldea Suyapa</t>
  </si>
  <si>
    <t>URA Suyapa</t>
  </si>
  <si>
    <t>Colonia Centro América</t>
  </si>
  <si>
    <t>Colonia Cerro Grande</t>
  </si>
  <si>
    <t>Hatillo</t>
  </si>
  <si>
    <t>Hato de En medio</t>
  </si>
  <si>
    <t>La Granja</t>
  </si>
  <si>
    <t>Loarque</t>
  </si>
  <si>
    <t>Ocotal</t>
  </si>
  <si>
    <t>Policarpo Paz</t>
  </si>
  <si>
    <t>Zambrano</t>
  </si>
  <si>
    <t>Río Abajo</t>
  </si>
  <si>
    <t>Caseta Técnica</t>
  </si>
  <si>
    <t>Triquilapa</t>
  </si>
  <si>
    <t>Cerro de Hula</t>
  </si>
  <si>
    <t>Santa Lucía</t>
  </si>
  <si>
    <t>Sabanagrande</t>
  </si>
  <si>
    <t>El Porvenir</t>
  </si>
  <si>
    <t>Guaimaca</t>
  </si>
  <si>
    <t>Nueva Armenia</t>
  </si>
  <si>
    <t>Ojojona</t>
  </si>
  <si>
    <t>San Buenaventura</t>
  </si>
  <si>
    <t>San Buena ventura</t>
  </si>
  <si>
    <t>San Ignacio</t>
  </si>
  <si>
    <t>San Juan de Flores</t>
  </si>
  <si>
    <t>La Venta</t>
  </si>
  <si>
    <t>Atencion al Publico</t>
  </si>
  <si>
    <t>Talanga Jocomico</t>
  </si>
  <si>
    <t>Talanga</t>
  </si>
  <si>
    <t>Villa de San Francisco</t>
  </si>
  <si>
    <t>Valle de Angeles</t>
  </si>
  <si>
    <t>Chinacla Valle de Angeles</t>
  </si>
  <si>
    <t>Equipo</t>
  </si>
  <si>
    <t>Parque Empleados</t>
  </si>
  <si>
    <t>URA Y CENTRAL</t>
  </si>
  <si>
    <t>San Juancito</t>
  </si>
  <si>
    <t>Amarateca</t>
  </si>
  <si>
    <t>Estación Terrena Lempira</t>
  </si>
  <si>
    <t>El Durazno</t>
  </si>
  <si>
    <t>Colonia Modelo</t>
  </si>
  <si>
    <t>Tatumbla</t>
  </si>
  <si>
    <t>Trujillito</t>
  </si>
  <si>
    <t>Repetidora Calentura</t>
  </si>
  <si>
    <t>Lepaterique</t>
  </si>
  <si>
    <t>Cedros</t>
  </si>
  <si>
    <t>Suyatal</t>
  </si>
  <si>
    <t>Marale</t>
  </si>
  <si>
    <t>Proyecto Pasivo</t>
  </si>
  <si>
    <t>Usuyca</t>
  </si>
  <si>
    <t>Casitas</t>
  </si>
  <si>
    <t>INTIBUCA</t>
  </si>
  <si>
    <t>Jesús de Otoro</t>
  </si>
  <si>
    <t>La Esperanza</t>
  </si>
  <si>
    <t>URA El Uey</t>
  </si>
  <si>
    <t>Yamaranguila</t>
  </si>
  <si>
    <t xml:space="preserve">Caseta Técnica </t>
  </si>
  <si>
    <t>DEPARTAMENTO LA PAZ</t>
  </si>
  <si>
    <t>Guajiquiro</t>
  </si>
  <si>
    <t>Naguaterique</t>
  </si>
  <si>
    <t>La Paz</t>
  </si>
  <si>
    <t>Repetidora Tacán</t>
  </si>
  <si>
    <t>Marcala</t>
  </si>
  <si>
    <t>Santiago Puringla</t>
  </si>
  <si>
    <t>Caseta Técnica/Atencion Publico</t>
  </si>
  <si>
    <t>DEPARTAMENTO DE OLANCHO</t>
  </si>
  <si>
    <t>San Francisco de La Paz</t>
  </si>
  <si>
    <t>Campamento</t>
  </si>
  <si>
    <t>Catacamas</t>
  </si>
  <si>
    <t>Juticalpa</t>
  </si>
  <si>
    <t>Dulce Nombre de Culmi</t>
  </si>
  <si>
    <t>Contenedor Equipo de C</t>
  </si>
  <si>
    <t>Patuca</t>
  </si>
  <si>
    <t>San Francisco de Becerra</t>
  </si>
  <si>
    <t>San Esteban</t>
  </si>
  <si>
    <t>Gualaco</t>
  </si>
  <si>
    <t>Edificio Tecnico</t>
  </si>
  <si>
    <t>Vallecitos/Juticalpa</t>
  </si>
  <si>
    <t>Fray-Pedro Juticalpa</t>
  </si>
  <si>
    <t>Concordia Pasivo</t>
  </si>
  <si>
    <t>Micro Ondas II</t>
  </si>
  <si>
    <t>Ojo de Agua, Catacamas</t>
  </si>
  <si>
    <t>Concordia</t>
  </si>
  <si>
    <t>DEPARTAMENTO VALLE</t>
  </si>
  <si>
    <t>Amapala</t>
  </si>
  <si>
    <t>Ura</t>
  </si>
  <si>
    <t>Central atencion al publico</t>
  </si>
  <si>
    <t>Nacaome</t>
  </si>
  <si>
    <t>Agua Fría, Nacaome</t>
  </si>
  <si>
    <t>San Lorenzo</t>
  </si>
  <si>
    <t>Goascorán</t>
  </si>
  <si>
    <t>Amatillo</t>
  </si>
  <si>
    <t>Hato Goascorán</t>
  </si>
  <si>
    <t>Langue</t>
  </si>
  <si>
    <t>La Cañada</t>
  </si>
  <si>
    <t>Aramecina</t>
  </si>
  <si>
    <t>puestos de 12hrs</t>
  </si>
  <si>
    <t>puestos de 24hrs</t>
  </si>
  <si>
    <t>REGION NOR OCCIDENTAL</t>
  </si>
  <si>
    <t>REGION NOR-OCCIDENTE</t>
  </si>
  <si>
    <t>UBICACIÓN</t>
  </si>
  <si>
    <t>DEPARTAMENTO DE COPAN</t>
  </si>
  <si>
    <t>Santa Rosa, Copan</t>
  </si>
  <si>
    <t>Agencia Central Telefonica</t>
  </si>
  <si>
    <t xml:space="preserve">Santa Rosa de Copan </t>
  </si>
  <si>
    <t>Almacen Regional</t>
  </si>
  <si>
    <t>Central y Edificio Atención al Público</t>
  </si>
  <si>
    <t>Trinidad Copan</t>
  </si>
  <si>
    <t>Repetidora Multi Acceso</t>
  </si>
  <si>
    <t>San Jose Copan</t>
  </si>
  <si>
    <t>La entrada Copan</t>
  </si>
  <si>
    <t>Central Telefonica y Cb</t>
  </si>
  <si>
    <t>Cerro Negro Copan</t>
  </si>
  <si>
    <t>Repetidora Micro Onda</t>
  </si>
  <si>
    <t>Dulce nombre de Copan</t>
  </si>
  <si>
    <t xml:space="preserve">Central Telefonica  </t>
  </si>
  <si>
    <t>San Nicolás</t>
  </si>
  <si>
    <t>Corquín</t>
  </si>
  <si>
    <t>Central Telefonica</t>
  </si>
  <si>
    <t>Cucuyagua</t>
  </si>
  <si>
    <t>Copan Ruinas Copan</t>
  </si>
  <si>
    <t>Agencias Cab. Publicas</t>
  </si>
  <si>
    <t>Repetidora Pasiva</t>
  </si>
  <si>
    <t xml:space="preserve">Santa Rita Copan </t>
  </si>
  <si>
    <t>Florida Copan</t>
  </si>
  <si>
    <t>Chalmeca copan</t>
  </si>
  <si>
    <t>San jose buena vista</t>
  </si>
  <si>
    <t xml:space="preserve">El Paraiso Copan </t>
  </si>
  <si>
    <t>La Esperanza Copan</t>
  </si>
  <si>
    <t>DEPARTAMENTO DE CORTES</t>
  </si>
  <si>
    <t>San Pedro Sula</t>
  </si>
  <si>
    <t>Edificio Técnico 4Ta. Ave.</t>
  </si>
  <si>
    <t>Planta Externa La Puerta</t>
  </si>
  <si>
    <t>parqueo Empleados</t>
  </si>
  <si>
    <t>Cabinas Públicas</t>
  </si>
  <si>
    <t>Central URA La Puerta</t>
  </si>
  <si>
    <t>Central URA Montefresco</t>
  </si>
  <si>
    <t>Central URA Calpules</t>
  </si>
  <si>
    <t>Central URA R. Hernández</t>
  </si>
  <si>
    <t>Central URA Jardines</t>
  </si>
  <si>
    <t>Central URA La Prieto</t>
  </si>
  <si>
    <t>Central URA Chamelecón</t>
  </si>
  <si>
    <t>Choloma</t>
  </si>
  <si>
    <t>Central y Cabinas Públicas</t>
  </si>
  <si>
    <t>Puerto Cortés</t>
  </si>
  <si>
    <t>Central Arcos Uno</t>
  </si>
  <si>
    <t>Central, URA y Cabinas Publicas</t>
  </si>
  <si>
    <t>Omoa</t>
  </si>
  <si>
    <t>Central URA</t>
  </si>
  <si>
    <t>Cuyamel</t>
  </si>
  <si>
    <t>San Manuel</t>
  </si>
  <si>
    <t>Central URA y Cabinas Públicas</t>
  </si>
  <si>
    <t>La Lima</t>
  </si>
  <si>
    <t>Edificio Administrativo Atención Pub.</t>
  </si>
  <si>
    <t>Cofradía</t>
  </si>
  <si>
    <t>Central telefonica</t>
  </si>
  <si>
    <t>Villanueva</t>
  </si>
  <si>
    <t>Potrerillos</t>
  </si>
  <si>
    <t>Santa Cruz de Yojoa</t>
  </si>
  <si>
    <t>Río Lindo</t>
  </si>
  <si>
    <t>Peña Blanca</t>
  </si>
  <si>
    <t>Central Tel.</t>
  </si>
  <si>
    <t>San Antonio</t>
  </si>
  <si>
    <t>Babilonia cerro tigre</t>
  </si>
  <si>
    <t>Caseta Técnica Tel.</t>
  </si>
  <si>
    <t>San Francisco de Yojoa</t>
  </si>
  <si>
    <t>Shelter</t>
  </si>
  <si>
    <t>DEPARTAMENTO LEMPIRA</t>
  </si>
  <si>
    <t>Gracias</t>
  </si>
  <si>
    <t>Edificio Central URA Cab. Pub.</t>
  </si>
  <si>
    <t>Valladolid</t>
  </si>
  <si>
    <t>Lepaera lempira</t>
  </si>
  <si>
    <t>Central URA Repetidora</t>
  </si>
  <si>
    <t>Erandique</t>
  </si>
  <si>
    <t>Caseta Técnica Administrativa</t>
  </si>
  <si>
    <t>DEPARTAMENTO OCOTEPEQUE</t>
  </si>
  <si>
    <t>Nueva Ocotepeque</t>
  </si>
  <si>
    <t>El Wisayote</t>
  </si>
  <si>
    <t>San Marcos</t>
  </si>
  <si>
    <t>Central y Cab. Pub.</t>
  </si>
  <si>
    <t>El Manzano</t>
  </si>
  <si>
    <t>Llano del Horno</t>
  </si>
  <si>
    <t>El Pedregal</t>
  </si>
  <si>
    <t>DEPARTAMENTO SANTA BARBARA</t>
  </si>
  <si>
    <t>Santa Bárbara</t>
  </si>
  <si>
    <t>Edificio Central y Cabinas Públicas</t>
  </si>
  <si>
    <t>Quimistán</t>
  </si>
  <si>
    <t>Azacualpa</t>
  </si>
  <si>
    <t>Chimizales</t>
  </si>
  <si>
    <t>Las Vegas del Mochito</t>
  </si>
  <si>
    <t>San Luis</t>
  </si>
  <si>
    <t>Sula Santa Barbara</t>
  </si>
  <si>
    <t>San Jose Colinas</t>
  </si>
  <si>
    <t>Ojo de Aguila</t>
  </si>
  <si>
    <t>Caseta Técnica Repetidora</t>
  </si>
  <si>
    <t>Macuelizo</t>
  </si>
  <si>
    <t>La Arada</t>
  </si>
  <si>
    <t>Concepción del Norte</t>
  </si>
  <si>
    <t>Nueva Celilac</t>
  </si>
  <si>
    <t>El Naranjito</t>
  </si>
  <si>
    <t>La Flecha</t>
  </si>
  <si>
    <t>San Pedro de Zacapa</t>
  </si>
  <si>
    <t>Atima</t>
  </si>
  <si>
    <t>Estacion y repetidora</t>
  </si>
  <si>
    <t>Trinidad</t>
  </si>
  <si>
    <t>Edificio Administrativo y Cab. Pub.</t>
  </si>
  <si>
    <t>Repetidora multi Acceso</t>
  </si>
  <si>
    <t>DEPARTAMENTO YORO</t>
  </si>
  <si>
    <t>Yoro</t>
  </si>
  <si>
    <t>Edificio Administrativo y Atenc.Púb.</t>
  </si>
  <si>
    <t>El Progreso</t>
  </si>
  <si>
    <t>Urraco</t>
  </si>
  <si>
    <t>Santa Rita</t>
  </si>
  <si>
    <t>El Negrito</t>
  </si>
  <si>
    <t>Morazán</t>
  </si>
  <si>
    <t>Portillo de Gionzáles</t>
  </si>
  <si>
    <t>Yorito</t>
  </si>
  <si>
    <t>Central Cabinas Públicas</t>
  </si>
  <si>
    <t>Sulaco yoro</t>
  </si>
  <si>
    <t>Sulaco</t>
  </si>
  <si>
    <t>Victoria</t>
  </si>
  <si>
    <t xml:space="preserve">Agencia   </t>
  </si>
  <si>
    <t>Jocón Vuelta del ganado</t>
  </si>
  <si>
    <t>Jocón yoro</t>
  </si>
  <si>
    <t>REGION LITORAL ATLANTICO</t>
  </si>
  <si>
    <t>DEPARTAMENTO ATLANTIDA</t>
  </si>
  <si>
    <t>La Ceiba</t>
  </si>
  <si>
    <t>Almacén</t>
  </si>
  <si>
    <t>Planta Externa</t>
  </si>
  <si>
    <t>edificio administrativo</t>
  </si>
  <si>
    <t>atencion al cliente</t>
  </si>
  <si>
    <t>Entrada principal</t>
  </si>
  <si>
    <t>Mezapa</t>
  </si>
  <si>
    <t>Tornabé</t>
  </si>
  <si>
    <t>Tela</t>
  </si>
  <si>
    <t>Arizona</t>
  </si>
  <si>
    <t>San Juan Pueblo</t>
  </si>
  <si>
    <t>El Pino</t>
  </si>
  <si>
    <t>Central y Público</t>
  </si>
  <si>
    <t>Saladito</t>
  </si>
  <si>
    <t>Sambo Creck</t>
  </si>
  <si>
    <t>Jutiapa</t>
  </si>
  <si>
    <t>Las Palmas</t>
  </si>
  <si>
    <t>San Francisco</t>
  </si>
  <si>
    <t>Salitron</t>
  </si>
  <si>
    <t>La Masica</t>
  </si>
  <si>
    <t>DEPARTAMENTO DE COLON</t>
  </si>
  <si>
    <t>Sonaguera Centro</t>
  </si>
  <si>
    <t>Atención al Público y Central</t>
  </si>
  <si>
    <t>Politron</t>
  </si>
  <si>
    <t xml:space="preserve">Saba </t>
  </si>
  <si>
    <t>Tocoa Barrio El Centro</t>
  </si>
  <si>
    <t>Trujillo Barrio El Centro</t>
  </si>
  <si>
    <t>Bonito Oriental Centro</t>
  </si>
  <si>
    <t xml:space="preserve">Atención al Público </t>
  </si>
  <si>
    <t>Calentura</t>
  </si>
  <si>
    <t>DEPARTAMENTO GRACIAS A DIOS</t>
  </si>
  <si>
    <t>Brus Laguna</t>
  </si>
  <si>
    <t>Puerto Lempira</t>
  </si>
  <si>
    <t>Kaukira</t>
  </si>
  <si>
    <t>Ahuas</t>
  </si>
  <si>
    <t>Tansin</t>
  </si>
  <si>
    <t>DEPARTAMENTO ISLAS DE LA BAHIA</t>
  </si>
  <si>
    <t>Utila</t>
  </si>
  <si>
    <t>Guanaja tacho hill</t>
  </si>
  <si>
    <t>Guanaja Higueral</t>
  </si>
  <si>
    <t>guanaja  El Cayo</t>
  </si>
  <si>
    <t>Roatán Coxe Hole</t>
  </si>
  <si>
    <t>Edificio Hondutel</t>
  </si>
  <si>
    <t>Coxen Hole</t>
  </si>
  <si>
    <t>Frech Harbour</t>
  </si>
  <si>
    <t>Oak Ridge</t>
  </si>
  <si>
    <t>Coyoles Central</t>
  </si>
  <si>
    <t>El Ocote</t>
  </si>
  <si>
    <t>Cerro el Volcan</t>
  </si>
  <si>
    <t>Arenal</t>
  </si>
  <si>
    <t>Olanchito</t>
  </si>
  <si>
    <t>Santa Barbara</t>
  </si>
  <si>
    <t>Berlin</t>
  </si>
  <si>
    <t>RESUMEN DE REQUERIMIENTOS DE SEGURIDAD</t>
  </si>
  <si>
    <t>POR DEPARTAMENTO GEOGRAFICO, AÑO 2011.</t>
  </si>
  <si>
    <t>CODIGO DEPARTAMENTO</t>
  </si>
  <si>
    <t>COMAYAGUA</t>
  </si>
  <si>
    <t>03</t>
  </si>
  <si>
    <t>CHOLUTECA</t>
  </si>
  <si>
    <t>06</t>
  </si>
  <si>
    <t>EL PARAISO</t>
  </si>
  <si>
    <t>07</t>
  </si>
  <si>
    <t>FRANCISCO MORAZAN</t>
  </si>
  <si>
    <t>08</t>
  </si>
  <si>
    <t>10</t>
  </si>
  <si>
    <t>LA PAZ</t>
  </si>
  <si>
    <t>12</t>
  </si>
  <si>
    <t>OLANCHO</t>
  </si>
  <si>
    <t>15</t>
  </si>
  <si>
    <t>VALLE</t>
  </si>
  <si>
    <t>17</t>
  </si>
  <si>
    <t>COPAN</t>
  </si>
  <si>
    <t>04</t>
  </si>
  <si>
    <t>CORTES</t>
  </si>
  <si>
    <t>05</t>
  </si>
  <si>
    <t>LEMPIRA</t>
  </si>
  <si>
    <t>13</t>
  </si>
  <si>
    <t>OCOTEPEQUE</t>
  </si>
  <si>
    <t>14</t>
  </si>
  <si>
    <t>SANTA BARBARA</t>
  </si>
  <si>
    <t>16</t>
  </si>
  <si>
    <t>YORO</t>
  </si>
  <si>
    <t>18</t>
  </si>
  <si>
    <t>ATLANTIDA</t>
  </si>
  <si>
    <t>01</t>
  </si>
  <si>
    <t>COLON</t>
  </si>
  <si>
    <t>02</t>
  </si>
  <si>
    <t>GRACIAS A DIOS</t>
  </si>
  <si>
    <t>09</t>
  </si>
  <si>
    <t>ISLAS DE LA BAHIA</t>
  </si>
  <si>
    <t>11</t>
  </si>
  <si>
    <t>TOTAL</t>
  </si>
  <si>
    <t>ARMAMENTO:</t>
  </si>
  <si>
    <t>PISTOLA CALIBRE 38 O 9 MM.</t>
  </si>
  <si>
    <t>ESCOPETA 12 O 16 DE BOMBA O SEMIAUTOMATICA</t>
  </si>
  <si>
    <t>EQUIPO DE COMUNICACIONES</t>
  </si>
  <si>
    <t>RADIOS DE COMUNICACION BASE DE PUESTO, UNO POR INSTALACION Y CON LA CAPACIDAD DE COMUNICARSE CON LAS DIFERENTES BASE DE LA MISMA CIUDAD</t>
  </si>
  <si>
    <t>RADIOS DE COMUNICACION ENTRE GUARDIAS DE UN MISMO PUESTO, UNO POR GUARDIA EN LAS INSTALACIONES QUE ESTE ASIGNADO MAS DE UN GUARDIA</t>
  </si>
  <si>
    <t>RESUMEN REQUERIMIENTOS DE SEGURIDAD</t>
  </si>
  <si>
    <t>A NIVEL REGIONAL, AÑO 2012</t>
  </si>
  <si>
    <t>CENTRO SUR</t>
  </si>
  <si>
    <t>NOR OCCIDENTE</t>
  </si>
  <si>
    <t>LITORAL ATLANTICO</t>
  </si>
  <si>
    <t xml:space="preserve"> </t>
  </si>
  <si>
    <t>CHALECO ANTIBALAS</t>
  </si>
  <si>
    <t>PARA EL PERSONAL DE SEGURIDAD EN INSTALACIONES CRITICAS, ATENCION AL PUBLICO Y CAPTACION DE VALORES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</si>
</sst>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[$€-2]\ * #,##0.00_);_([$€-2]\ * \(#,##0.00\);_([$€-2]\ * \-??_)"/>
    <numFmt numFmtId="166" formatCode="@"/>
  </numFmts>
  <fonts count="11">
    <font>
      <sz val="14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172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2" fillId="0" borderId="1" xfId="0" applyNumberFormat="1" applyFont="1" applyBorder="1" applyAlignment="1">
      <alignment textRotation="90"/>
    </xf>
    <xf numFmtId="164" fontId="2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Fill="1" applyBorder="1" applyAlignment="1">
      <alignment/>
    </xf>
    <xf numFmtId="164" fontId="0" fillId="0" borderId="8" xfId="0" applyBorder="1" applyAlignment="1">
      <alignment/>
    </xf>
    <xf numFmtId="164" fontId="3" fillId="0" borderId="0" xfId="0" applyFont="1" applyAlignment="1">
      <alignment/>
    </xf>
    <xf numFmtId="164" fontId="2" fillId="2" borderId="8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2" borderId="9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9" xfId="0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Fill="1" applyAlignment="1">
      <alignment/>
    </xf>
    <xf numFmtId="164" fontId="5" fillId="0" borderId="0" xfId="0" applyFont="1" applyAlignment="1">
      <alignment horizontal="center"/>
    </xf>
    <xf numFmtId="164" fontId="6" fillId="2" borderId="0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6" fillId="0" borderId="3" xfId="0" applyFont="1" applyBorder="1" applyAlignment="1" applyProtection="1">
      <alignment horizontal="center" vertical="center"/>
      <protection/>
    </xf>
    <xf numFmtId="164" fontId="6" fillId="0" borderId="10" xfId="0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center" vertical="center"/>
      <protection/>
    </xf>
    <xf numFmtId="164" fontId="6" fillId="0" borderId="12" xfId="0" applyFont="1" applyBorder="1" applyAlignment="1" applyProtection="1">
      <alignment horizontal="center" vertical="center" textRotation="255"/>
      <protection/>
    </xf>
    <xf numFmtId="164" fontId="6" fillId="0" borderId="12" xfId="0" applyFont="1" applyBorder="1" applyAlignment="1" applyProtection="1">
      <alignment horizontal="center" vertical="center" textRotation="255" wrapText="1"/>
      <protection/>
    </xf>
    <xf numFmtId="164" fontId="6" fillId="0" borderId="12" xfId="0" applyFont="1" applyBorder="1" applyAlignment="1" applyProtection="1">
      <alignment horizontal="center" vertical="center"/>
      <protection/>
    </xf>
    <xf numFmtId="164" fontId="6" fillId="0" borderId="13" xfId="0" applyFont="1" applyBorder="1" applyAlignment="1" applyProtection="1">
      <alignment horizontal="center" vertical="center"/>
      <protection/>
    </xf>
    <xf numFmtId="164" fontId="7" fillId="2" borderId="14" xfId="0" applyFont="1" applyFill="1" applyBorder="1" applyAlignment="1" applyProtection="1">
      <alignment horizontal="center" vertical="center"/>
      <protection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4" fillId="0" borderId="10" xfId="0" applyFont="1" applyBorder="1" applyAlignment="1">
      <alignment/>
    </xf>
    <xf numFmtId="164" fontId="4" fillId="0" borderId="10" xfId="0" applyFont="1" applyBorder="1" applyAlignment="1" applyProtection="1">
      <alignment horizontal="center"/>
      <protection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 applyProtection="1">
      <alignment horizontal="center"/>
      <protection/>
    </xf>
    <xf numFmtId="164" fontId="4" fillId="0" borderId="16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/>
    </xf>
    <xf numFmtId="164" fontId="4" fillId="0" borderId="17" xfId="0" applyFont="1" applyBorder="1" applyAlignment="1" applyProtection="1">
      <alignment horizontal="center"/>
      <protection/>
    </xf>
    <xf numFmtId="164" fontId="4" fillId="0" borderId="18" xfId="0" applyFont="1" applyBorder="1" applyAlignment="1">
      <alignment horizontal="center"/>
    </xf>
    <xf numFmtId="164" fontId="4" fillId="0" borderId="19" xfId="0" applyFont="1" applyFill="1" applyBorder="1" applyAlignment="1">
      <alignment horizontal="center"/>
    </xf>
    <xf numFmtId="164" fontId="6" fillId="0" borderId="20" xfId="0" applyFont="1" applyBorder="1" applyAlignment="1">
      <alignment horizontal="center"/>
    </xf>
    <xf numFmtId="164" fontId="6" fillId="0" borderId="21" xfId="0" applyFont="1" applyBorder="1" applyAlignment="1" applyProtection="1">
      <alignment horizontal="center" vertical="center"/>
      <protection/>
    </xf>
    <xf numFmtId="164" fontId="6" fillId="0" borderId="21" xfId="0" applyFont="1" applyBorder="1" applyAlignment="1" applyProtection="1">
      <alignment horizontal="center"/>
      <protection/>
    </xf>
    <xf numFmtId="164" fontId="6" fillId="0" borderId="22" xfId="0" applyFont="1" applyBorder="1" applyAlignment="1" applyProtection="1">
      <alignment horizontal="center"/>
      <protection/>
    </xf>
    <xf numFmtId="164" fontId="6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4" fontId="4" fillId="0" borderId="15" xfId="0" applyFont="1" applyFill="1" applyBorder="1" applyAlignment="1">
      <alignment horizontal="center"/>
    </xf>
    <xf numFmtId="164" fontId="4" fillId="0" borderId="10" xfId="0" applyFont="1" applyFill="1" applyBorder="1" applyAlignment="1">
      <alignment/>
    </xf>
    <xf numFmtId="164" fontId="4" fillId="0" borderId="10" xfId="0" applyFont="1" applyFill="1" applyBorder="1" applyAlignment="1" applyProtection="1">
      <alignment horizontal="center"/>
      <protection/>
    </xf>
    <xf numFmtId="164" fontId="4" fillId="0" borderId="10" xfId="0" applyFont="1" applyFill="1" applyBorder="1" applyAlignment="1">
      <alignment horizontal="center"/>
    </xf>
    <xf numFmtId="164" fontId="4" fillId="0" borderId="11" xfId="0" applyFont="1" applyFill="1" applyBorder="1" applyAlignment="1" applyProtection="1">
      <alignment horizontal="center"/>
      <protection/>
    </xf>
    <xf numFmtId="164" fontId="4" fillId="0" borderId="16" xfId="0" applyFont="1" applyFill="1" applyBorder="1" applyAlignment="1">
      <alignment horizontal="center"/>
    </xf>
    <xf numFmtId="164" fontId="4" fillId="0" borderId="1" xfId="0" applyFont="1" applyFill="1" applyBorder="1" applyAlignment="1" applyProtection="1">
      <alignment horizontal="center"/>
      <protection/>
    </xf>
    <xf numFmtId="164" fontId="4" fillId="0" borderId="1" xfId="0" applyFont="1" applyFill="1" applyBorder="1" applyAlignment="1">
      <alignment horizontal="center"/>
    </xf>
    <xf numFmtId="164" fontId="4" fillId="0" borderId="17" xfId="0" applyFont="1" applyFill="1" applyBorder="1" applyAlignment="1" applyProtection="1">
      <alignment horizontal="center"/>
      <protection/>
    </xf>
    <xf numFmtId="164" fontId="4" fillId="0" borderId="12" xfId="0" applyFont="1" applyFill="1" applyBorder="1" applyAlignment="1">
      <alignment/>
    </xf>
    <xf numFmtId="164" fontId="4" fillId="0" borderId="12" xfId="0" applyFont="1" applyFill="1" applyBorder="1" applyAlignment="1" applyProtection="1">
      <alignment horizontal="center"/>
      <protection/>
    </xf>
    <xf numFmtId="164" fontId="4" fillId="0" borderId="12" xfId="0" applyFont="1" applyFill="1" applyBorder="1" applyAlignment="1">
      <alignment horizontal="center"/>
    </xf>
    <xf numFmtId="164" fontId="4" fillId="0" borderId="13" xfId="0" applyFont="1" applyFill="1" applyBorder="1" applyAlignment="1" applyProtection="1">
      <alignment horizontal="center"/>
      <protection/>
    </xf>
    <xf numFmtId="164" fontId="4" fillId="0" borderId="3" xfId="0" applyFont="1" applyBorder="1" applyAlignment="1">
      <alignment/>
    </xf>
    <xf numFmtId="164" fontId="6" fillId="0" borderId="4" xfId="0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center"/>
      <protection/>
    </xf>
    <xf numFmtId="164" fontId="6" fillId="0" borderId="5" xfId="0" applyFont="1" applyBorder="1" applyAlignment="1" applyProtection="1">
      <alignment horizontal="center"/>
      <protection/>
    </xf>
    <xf numFmtId="164" fontId="4" fillId="0" borderId="23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4" fillId="0" borderId="6" xfId="0" applyFont="1" applyBorder="1" applyAlignment="1" applyProtection="1">
      <alignment horizontal="center"/>
      <protection/>
    </xf>
    <xf numFmtId="164" fontId="4" fillId="0" borderId="6" xfId="0" applyFont="1" applyBorder="1" applyAlignment="1">
      <alignment horizontal="center"/>
    </xf>
    <xf numFmtId="164" fontId="4" fillId="0" borderId="24" xfId="0" applyFont="1" applyBorder="1" applyAlignment="1" applyProtection="1">
      <alignment horizontal="center"/>
      <protection/>
    </xf>
    <xf numFmtId="164" fontId="7" fillId="2" borderId="25" xfId="0" applyFont="1" applyFill="1" applyBorder="1" applyAlignment="1" applyProtection="1">
      <alignment horizontal="center" vertical="center"/>
      <protection/>
    </xf>
    <xf numFmtId="164" fontId="4" fillId="0" borderId="11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4" fillId="0" borderId="26" xfId="0" applyFont="1" applyBorder="1" applyAlignment="1">
      <alignment horizontal="center"/>
    </xf>
    <xf numFmtId="164" fontId="4" fillId="0" borderId="12" xfId="0" applyFont="1" applyBorder="1" applyAlignment="1">
      <alignment/>
    </xf>
    <xf numFmtId="164" fontId="4" fillId="0" borderId="12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7" fillId="2" borderId="27" xfId="0" applyFont="1" applyFill="1" applyBorder="1" applyAlignment="1" applyProtection="1">
      <alignment horizontal="center" vertical="center"/>
      <protection/>
    </xf>
    <xf numFmtId="164" fontId="6" fillId="0" borderId="28" xfId="0" applyFont="1" applyBorder="1" applyAlignment="1" applyProtection="1">
      <alignment horizontal="center" vertical="center"/>
      <protection/>
    </xf>
    <xf numFmtId="164" fontId="4" fillId="0" borderId="12" xfId="0" applyFont="1" applyBorder="1" applyAlignment="1" applyProtection="1">
      <alignment horizontal="center"/>
      <protection/>
    </xf>
    <xf numFmtId="164" fontId="4" fillId="0" borderId="13" xfId="0" applyFont="1" applyBorder="1" applyAlignment="1" applyProtection="1">
      <alignment horizontal="center"/>
      <protection/>
    </xf>
    <xf numFmtId="164" fontId="8" fillId="0" borderId="0" xfId="0" applyFont="1" applyBorder="1" applyAlignment="1">
      <alignment horizontal="center"/>
    </xf>
    <xf numFmtId="164" fontId="4" fillId="0" borderId="29" xfId="0" applyFont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2" xfId="0" applyFont="1" applyFill="1" applyBorder="1" applyAlignment="1">
      <alignment horizontal="center"/>
    </xf>
    <xf numFmtId="164" fontId="4" fillId="0" borderId="30" xfId="0" applyFont="1" applyFill="1" applyBorder="1" applyAlignment="1" applyProtection="1">
      <alignment horizontal="center"/>
      <protection/>
    </xf>
    <xf numFmtId="164" fontId="6" fillId="0" borderId="23" xfId="0" applyFont="1" applyBorder="1" applyAlignment="1">
      <alignment horizontal="center"/>
    </xf>
    <xf numFmtId="164" fontId="6" fillId="0" borderId="21" xfId="0" applyFont="1" applyFill="1" applyBorder="1" applyAlignment="1" applyProtection="1">
      <alignment horizontal="center" vertical="center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22" xfId="0" applyFont="1" applyFill="1" applyBorder="1" applyAlignment="1" applyProtection="1">
      <alignment horizontal="center"/>
      <protection/>
    </xf>
    <xf numFmtId="164" fontId="7" fillId="2" borderId="31" xfId="0" applyFont="1" applyFill="1" applyBorder="1" applyAlignment="1" applyProtection="1">
      <alignment horizontal="center" vertical="center"/>
      <protection/>
    </xf>
    <xf numFmtId="164" fontId="6" fillId="0" borderId="26" xfId="0" applyFont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6" fillId="0" borderId="4" xfId="0" applyFont="1" applyFill="1" applyBorder="1" applyAlignment="1">
      <alignment/>
    </xf>
    <xf numFmtId="164" fontId="6" fillId="0" borderId="5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6" xfId="0" applyFont="1" applyFill="1" applyBorder="1" applyAlignment="1" applyProtection="1">
      <alignment horizontal="center"/>
      <protection/>
    </xf>
    <xf numFmtId="164" fontId="4" fillId="0" borderId="6" xfId="0" applyFont="1" applyFill="1" applyBorder="1" applyAlignment="1">
      <alignment horizontal="center"/>
    </xf>
    <xf numFmtId="164" fontId="4" fillId="0" borderId="24" xfId="0" applyFont="1" applyFill="1" applyBorder="1" applyAlignment="1" applyProtection="1">
      <alignment horizontal="center"/>
      <protection/>
    </xf>
    <xf numFmtId="164" fontId="6" fillId="0" borderId="4" xfId="0" applyFont="1" applyFill="1" applyBorder="1" applyAlignment="1" applyProtection="1">
      <alignment horizontal="center" vertical="center"/>
      <protection/>
    </xf>
    <xf numFmtId="164" fontId="6" fillId="0" borderId="4" xfId="0" applyFont="1" applyFill="1" applyBorder="1" applyAlignment="1" applyProtection="1">
      <alignment horizontal="center"/>
      <protection/>
    </xf>
    <xf numFmtId="164" fontId="6" fillId="0" borderId="5" xfId="0" applyFont="1" applyFill="1" applyBorder="1" applyAlignment="1" applyProtection="1">
      <alignment horizontal="center"/>
      <protection/>
    </xf>
    <xf numFmtId="164" fontId="4" fillId="0" borderId="20" xfId="0" applyFont="1" applyBorder="1" applyAlignment="1">
      <alignment horizontal="center"/>
    </xf>
    <xf numFmtId="164" fontId="4" fillId="0" borderId="21" xfId="0" applyFont="1" applyFill="1" applyBorder="1" applyAlignment="1">
      <alignment/>
    </xf>
    <xf numFmtId="164" fontId="4" fillId="0" borderId="21" xfId="0" applyFont="1" applyFill="1" applyBorder="1" applyAlignment="1" applyProtection="1">
      <alignment horizontal="center"/>
      <protection/>
    </xf>
    <xf numFmtId="164" fontId="4" fillId="0" borderId="21" xfId="0" applyFont="1" applyFill="1" applyBorder="1" applyAlignment="1">
      <alignment horizontal="center"/>
    </xf>
    <xf numFmtId="164" fontId="4" fillId="0" borderId="22" xfId="0" applyFont="1" applyFill="1" applyBorder="1" applyAlignment="1" applyProtection="1">
      <alignment horizontal="center"/>
      <protection/>
    </xf>
    <xf numFmtId="164" fontId="4" fillId="0" borderId="11" xfId="0" applyFont="1" applyFill="1" applyBorder="1" applyAlignment="1">
      <alignment horizontal="center"/>
    </xf>
    <xf numFmtId="164" fontId="4" fillId="0" borderId="17" xfId="0" applyFont="1" applyFill="1" applyBorder="1" applyAlignment="1">
      <alignment horizontal="center"/>
    </xf>
    <xf numFmtId="164" fontId="4" fillId="0" borderId="13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4" xfId="0" applyFont="1" applyBorder="1" applyAlignment="1" applyProtection="1">
      <alignment horizontal="center" vertical="center" wrapText="1"/>
      <protection/>
    </xf>
    <xf numFmtId="164" fontId="2" fillId="0" borderId="10" xfId="0" applyFont="1" applyBorder="1" applyAlignment="1" applyProtection="1">
      <alignment horizontal="center" vertical="center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 textRotation="255"/>
      <protection/>
    </xf>
    <xf numFmtId="164" fontId="2" fillId="0" borderId="12" xfId="0" applyFont="1" applyBorder="1" applyAlignment="1" applyProtection="1">
      <alignment horizontal="center" vertical="center" textRotation="255" wrapText="1"/>
      <protection/>
    </xf>
    <xf numFmtId="164" fontId="2" fillId="0" borderId="12" xfId="0" applyFont="1" applyBorder="1" applyAlignment="1" applyProtection="1">
      <alignment horizontal="center" vertical="center"/>
      <protection/>
    </xf>
    <xf numFmtId="164" fontId="2" fillId="0" borderId="13" xfId="0" applyFont="1" applyBorder="1" applyAlignment="1" applyProtection="1">
      <alignment horizontal="center" vertical="center"/>
      <protection/>
    </xf>
    <xf numFmtId="164" fontId="9" fillId="2" borderId="0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>
      <alignment/>
    </xf>
    <xf numFmtId="164" fontId="0" fillId="0" borderId="15" xfId="0" applyBorder="1" applyAlignment="1">
      <alignment horizontal="center"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12" xfId="0" applyFont="1" applyBorder="1" applyAlignment="1">
      <alignment/>
    </xf>
    <xf numFmtId="166" fontId="0" fillId="0" borderId="12" xfId="0" applyNumberFormat="1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9" fillId="2" borderId="14" xfId="0" applyFont="1" applyFill="1" applyBorder="1" applyAlignment="1" applyProtection="1">
      <alignment horizontal="center" vertical="center"/>
      <protection/>
    </xf>
    <xf numFmtId="164" fontId="0" fillId="0" borderId="20" xfId="0" applyBorder="1" applyAlignment="1">
      <alignment/>
    </xf>
    <xf numFmtId="164" fontId="2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left" wrapText="1"/>
    </xf>
    <xf numFmtId="164" fontId="0" fillId="0" borderId="0" xfId="0" applyFont="1" applyBorder="1" applyAlignment="1">
      <alignment vertical="top" wrapText="1"/>
    </xf>
    <xf numFmtId="164" fontId="9" fillId="0" borderId="0" xfId="0" applyFont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26" xfId="0" applyNumberFormat="1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2"/>
  <sheetViews>
    <sheetView showZeros="0" zoomScale="50" zoomScaleNormal="50" workbookViewId="0" topLeftCell="A1">
      <selection activeCell="S146" sqref="S146"/>
    </sheetView>
  </sheetViews>
  <sheetFormatPr defaultColWidth="11.5546875" defaultRowHeight="18.75"/>
  <cols>
    <col min="1" max="1" width="5.21484375" style="0" customWidth="1"/>
    <col min="2" max="2" width="22.99609375" style="0" customWidth="1"/>
    <col min="3" max="3" width="29.77734375" style="0" customWidth="1"/>
    <col min="4" max="4" width="6.88671875" style="0" customWidth="1"/>
    <col min="5" max="5" width="8.4453125" style="0" customWidth="1"/>
    <col min="6" max="15" width="6.77734375" style="0" customWidth="1"/>
    <col min="16" max="16" width="7.99609375" style="0" customWidth="1"/>
    <col min="17" max="17" width="6.77734375" style="0" customWidth="1"/>
  </cols>
  <sheetData>
    <row r="1" spans="1:16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5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25" customHeight="1">
      <c r="A6" s="4">
        <v>0</v>
      </c>
      <c r="B6" s="4"/>
      <c r="C6" s="4"/>
      <c r="D6" s="3" t="s">
        <v>3</v>
      </c>
      <c r="E6" s="3"/>
      <c r="F6" s="3" t="s">
        <v>4</v>
      </c>
      <c r="G6" s="3"/>
      <c r="H6" s="3"/>
      <c r="I6" s="3"/>
      <c r="J6" s="3"/>
      <c r="K6" s="3"/>
      <c r="L6" s="3"/>
      <c r="M6" s="3"/>
      <c r="N6" s="3"/>
      <c r="O6" s="3" t="s">
        <v>5</v>
      </c>
      <c r="P6" s="3"/>
    </row>
    <row r="7" spans="1:16" ht="190.5" customHeight="1">
      <c r="A7" s="4"/>
      <c r="B7" s="4"/>
      <c r="C7" s="4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3">
        <v>12</v>
      </c>
      <c r="P7" s="3">
        <v>24</v>
      </c>
    </row>
    <row r="8" spans="1:16" s="5" customFormat="1" ht="29.25" customHeight="1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8" t="s">
        <v>18</v>
      </c>
      <c r="B9" s="9" t="s">
        <v>19</v>
      </c>
      <c r="C9" s="9" t="s">
        <v>20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12.75">
      <c r="A10" s="11">
        <v>1</v>
      </c>
      <c r="B10" s="11" t="s">
        <v>21</v>
      </c>
      <c r="C10" s="11" t="s">
        <v>22</v>
      </c>
      <c r="D10" s="11"/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f aca="true" t="shared" si="0" ref="M10:N22">COUNTIF($P10,"1")</f>
        <v>1</v>
      </c>
      <c r="N10" s="11">
        <f t="shared" si="0"/>
        <v>1</v>
      </c>
      <c r="O10" s="11"/>
      <c r="P10" s="11">
        <v>1</v>
      </c>
    </row>
    <row r="11" spans="1:16" ht="12.75">
      <c r="A11" s="4">
        <v>2</v>
      </c>
      <c r="B11" s="4" t="s">
        <v>23</v>
      </c>
      <c r="C11" s="4" t="s">
        <v>24</v>
      </c>
      <c r="D11" s="4"/>
      <c r="E11" s="4">
        <v>1</v>
      </c>
      <c r="F11" s="4">
        <v>1</v>
      </c>
      <c r="G11" s="4">
        <v>1</v>
      </c>
      <c r="H11" s="4"/>
      <c r="I11" s="4">
        <v>1</v>
      </c>
      <c r="J11" s="4">
        <v>1</v>
      </c>
      <c r="K11" s="4">
        <v>1</v>
      </c>
      <c r="L11" s="4">
        <v>1</v>
      </c>
      <c r="M11" s="4">
        <f t="shared" si="0"/>
        <v>1</v>
      </c>
      <c r="N11" s="4">
        <f t="shared" si="0"/>
        <v>1</v>
      </c>
      <c r="O11" s="4"/>
      <c r="P11" s="4">
        <v>1</v>
      </c>
    </row>
    <row r="12" spans="1:16" ht="12.75">
      <c r="A12" s="4">
        <v>3</v>
      </c>
      <c r="B12" s="4" t="s">
        <v>25</v>
      </c>
      <c r="C12" s="4" t="s">
        <v>24</v>
      </c>
      <c r="D12" s="4"/>
      <c r="E12" s="4">
        <v>1</v>
      </c>
      <c r="F12" s="4">
        <v>1</v>
      </c>
      <c r="G12" s="4">
        <v>1</v>
      </c>
      <c r="H12" s="4"/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/>
      <c r="P12" s="4">
        <v>1</v>
      </c>
    </row>
    <row r="13" spans="1:16" ht="12.75">
      <c r="A13" s="4">
        <v>4</v>
      </c>
      <c r="B13" s="4" t="s">
        <v>26</v>
      </c>
      <c r="C13" s="4" t="s">
        <v>27</v>
      </c>
      <c r="D13" s="4">
        <v>1</v>
      </c>
      <c r="E13" s="4"/>
      <c r="F13" s="4">
        <v>1</v>
      </c>
      <c r="G13" s="4">
        <v>1</v>
      </c>
      <c r="H13" s="4">
        <v>1</v>
      </c>
      <c r="I13" s="4">
        <f aca="true" t="shared" si="1" ref="H13:L21">COUNTIF($D13,"1")</f>
        <v>1</v>
      </c>
      <c r="J13" s="4">
        <f t="shared" si="1"/>
        <v>1</v>
      </c>
      <c r="K13" s="4">
        <f t="shared" si="1"/>
        <v>1</v>
      </c>
      <c r="L13" s="4">
        <f t="shared" si="1"/>
        <v>1</v>
      </c>
      <c r="M13" s="4">
        <f t="shared" si="0"/>
        <v>1</v>
      </c>
      <c r="N13" s="4">
        <f t="shared" si="0"/>
        <v>1</v>
      </c>
      <c r="O13" s="4"/>
      <c r="P13" s="4">
        <v>1</v>
      </c>
    </row>
    <row r="14" spans="1:16" ht="12.75">
      <c r="A14" s="4">
        <v>5</v>
      </c>
      <c r="B14" s="4" t="s">
        <v>28</v>
      </c>
      <c r="C14" s="4" t="s">
        <v>29</v>
      </c>
      <c r="D14" s="4">
        <v>1</v>
      </c>
      <c r="E14" s="4"/>
      <c r="F14" s="4">
        <v>1</v>
      </c>
      <c r="G14" s="4">
        <v>1</v>
      </c>
      <c r="H14" s="4">
        <f t="shared" si="1"/>
        <v>1</v>
      </c>
      <c r="I14" s="4">
        <f t="shared" si="1"/>
        <v>1</v>
      </c>
      <c r="J14" s="4">
        <f t="shared" si="1"/>
        <v>1</v>
      </c>
      <c r="K14" s="4">
        <f t="shared" si="1"/>
        <v>1</v>
      </c>
      <c r="L14" s="4">
        <f t="shared" si="1"/>
        <v>1</v>
      </c>
      <c r="M14" s="4">
        <f t="shared" si="0"/>
        <v>1</v>
      </c>
      <c r="N14" s="4">
        <f t="shared" si="0"/>
        <v>1</v>
      </c>
      <c r="O14" s="4"/>
      <c r="P14" s="4">
        <v>1</v>
      </c>
    </row>
    <row r="15" spans="1:16" ht="12.75">
      <c r="A15" s="4">
        <v>6</v>
      </c>
      <c r="B15" s="4" t="s">
        <v>30</v>
      </c>
      <c r="C15" s="4" t="s">
        <v>29</v>
      </c>
      <c r="D15" s="4">
        <v>1</v>
      </c>
      <c r="E15" s="4"/>
      <c r="F15" s="4">
        <v>1</v>
      </c>
      <c r="G15" s="4">
        <v>1</v>
      </c>
      <c r="H15" s="4">
        <f t="shared" si="1"/>
        <v>1</v>
      </c>
      <c r="I15" s="4">
        <f t="shared" si="1"/>
        <v>1</v>
      </c>
      <c r="J15" s="4">
        <f t="shared" si="1"/>
        <v>1</v>
      </c>
      <c r="K15" s="4">
        <f t="shared" si="1"/>
        <v>1</v>
      </c>
      <c r="L15" s="4">
        <f t="shared" si="1"/>
        <v>1</v>
      </c>
      <c r="M15" s="4">
        <f t="shared" si="0"/>
        <v>1</v>
      </c>
      <c r="N15" s="4">
        <f t="shared" si="0"/>
        <v>1</v>
      </c>
      <c r="O15" s="4"/>
      <c r="P15" s="4">
        <v>1</v>
      </c>
    </row>
    <row r="16" spans="1:16" ht="12.75">
      <c r="A16" s="4">
        <v>7</v>
      </c>
      <c r="B16" s="4" t="s">
        <v>30</v>
      </c>
      <c r="C16" s="4" t="s">
        <v>31</v>
      </c>
      <c r="D16" s="4"/>
      <c r="E16" s="4">
        <v>1</v>
      </c>
      <c r="F16" s="4">
        <v>1</v>
      </c>
      <c r="G16" s="4">
        <v>1</v>
      </c>
      <c r="H16" s="4"/>
      <c r="I16" s="4">
        <v>1</v>
      </c>
      <c r="J16" s="4">
        <v>1</v>
      </c>
      <c r="K16" s="4">
        <v>1</v>
      </c>
      <c r="L16" s="4">
        <v>1</v>
      </c>
      <c r="M16" s="4">
        <f t="shared" si="0"/>
        <v>1</v>
      </c>
      <c r="N16" s="4">
        <f t="shared" si="0"/>
        <v>1</v>
      </c>
      <c r="O16" s="4"/>
      <c r="P16" s="4">
        <v>1</v>
      </c>
    </row>
    <row r="17" spans="1:16" ht="12.75">
      <c r="A17" s="4">
        <v>8</v>
      </c>
      <c r="B17" s="4" t="s">
        <v>32</v>
      </c>
      <c r="C17" s="4" t="s">
        <v>24</v>
      </c>
      <c r="D17" s="4"/>
      <c r="E17" s="4">
        <v>1</v>
      </c>
      <c r="F17" s="4">
        <v>1</v>
      </c>
      <c r="G17" s="4">
        <v>1</v>
      </c>
      <c r="H17" s="4"/>
      <c r="I17" s="4">
        <v>1</v>
      </c>
      <c r="J17" s="4">
        <v>1</v>
      </c>
      <c r="K17" s="4">
        <v>1</v>
      </c>
      <c r="L17" s="4">
        <v>1</v>
      </c>
      <c r="M17" s="4">
        <f t="shared" si="0"/>
        <v>1</v>
      </c>
      <c r="N17" s="4">
        <f t="shared" si="0"/>
        <v>1</v>
      </c>
      <c r="O17" s="4"/>
      <c r="P17" s="4">
        <v>1</v>
      </c>
    </row>
    <row r="18" spans="1:16" ht="12.75">
      <c r="A18" s="4">
        <v>9</v>
      </c>
      <c r="B18" s="4" t="s">
        <v>33</v>
      </c>
      <c r="C18" s="4" t="s">
        <v>34</v>
      </c>
      <c r="D18" s="4">
        <v>1</v>
      </c>
      <c r="E18" s="4"/>
      <c r="F18" s="4">
        <v>1</v>
      </c>
      <c r="G18" s="4">
        <v>1</v>
      </c>
      <c r="H18" s="4">
        <f t="shared" si="1"/>
        <v>1</v>
      </c>
      <c r="I18" s="4">
        <f t="shared" si="1"/>
        <v>1</v>
      </c>
      <c r="J18" s="4">
        <f t="shared" si="1"/>
        <v>1</v>
      </c>
      <c r="K18" s="4">
        <f t="shared" si="1"/>
        <v>1</v>
      </c>
      <c r="L18" s="4">
        <f t="shared" si="1"/>
        <v>1</v>
      </c>
      <c r="M18" s="4">
        <f t="shared" si="0"/>
        <v>1</v>
      </c>
      <c r="N18" s="4">
        <f t="shared" si="0"/>
        <v>1</v>
      </c>
      <c r="O18" s="4"/>
      <c r="P18" s="4">
        <v>1</v>
      </c>
    </row>
    <row r="19" spans="1:16" ht="12.75">
      <c r="A19" s="4">
        <v>10</v>
      </c>
      <c r="B19" s="4" t="s">
        <v>33</v>
      </c>
      <c r="C19" s="4" t="s">
        <v>22</v>
      </c>
      <c r="D19" s="4"/>
      <c r="E19" s="4">
        <v>1</v>
      </c>
      <c r="F19" s="4">
        <v>1</v>
      </c>
      <c r="G19" s="4">
        <v>1</v>
      </c>
      <c r="H19" s="4"/>
      <c r="I19" s="4">
        <v>1</v>
      </c>
      <c r="J19" s="4">
        <v>1</v>
      </c>
      <c r="K19" s="4">
        <v>1</v>
      </c>
      <c r="L19" s="4">
        <v>1</v>
      </c>
      <c r="M19" s="4">
        <f t="shared" si="0"/>
        <v>1</v>
      </c>
      <c r="N19" s="4">
        <f t="shared" si="0"/>
        <v>1</v>
      </c>
      <c r="O19" s="4"/>
      <c r="P19" s="4">
        <v>1</v>
      </c>
    </row>
    <row r="20" spans="1:16" ht="12.75">
      <c r="A20" s="4">
        <v>11</v>
      </c>
      <c r="B20" s="4" t="s">
        <v>35</v>
      </c>
      <c r="C20" s="4" t="s">
        <v>36</v>
      </c>
      <c r="D20" s="4">
        <v>1</v>
      </c>
      <c r="E20" s="4"/>
      <c r="F20" s="4">
        <v>1</v>
      </c>
      <c r="G20" s="4">
        <v>1</v>
      </c>
      <c r="H20" s="4">
        <f t="shared" si="1"/>
        <v>1</v>
      </c>
      <c r="I20" s="4">
        <f t="shared" si="1"/>
        <v>1</v>
      </c>
      <c r="J20" s="4">
        <f t="shared" si="1"/>
        <v>1</v>
      </c>
      <c r="K20" s="4">
        <f t="shared" si="1"/>
        <v>1</v>
      </c>
      <c r="L20" s="4">
        <f t="shared" si="1"/>
        <v>1</v>
      </c>
      <c r="M20" s="4">
        <f t="shared" si="0"/>
        <v>1</v>
      </c>
      <c r="N20" s="4">
        <f t="shared" si="0"/>
        <v>1</v>
      </c>
      <c r="O20" s="4"/>
      <c r="P20" s="4">
        <v>1</v>
      </c>
    </row>
    <row r="21" spans="1:16" ht="12.75">
      <c r="A21" s="4">
        <v>12</v>
      </c>
      <c r="B21" s="4" t="s">
        <v>37</v>
      </c>
      <c r="C21" s="4" t="s">
        <v>29</v>
      </c>
      <c r="D21" s="4">
        <v>1</v>
      </c>
      <c r="E21" s="4"/>
      <c r="F21" s="4">
        <v>1</v>
      </c>
      <c r="G21" s="4">
        <v>1</v>
      </c>
      <c r="H21" s="4">
        <f t="shared" si="1"/>
        <v>1</v>
      </c>
      <c r="I21" s="4">
        <f t="shared" si="1"/>
        <v>1</v>
      </c>
      <c r="J21" s="4">
        <f t="shared" si="1"/>
        <v>1</v>
      </c>
      <c r="K21" s="4">
        <f t="shared" si="1"/>
        <v>1</v>
      </c>
      <c r="L21" s="4">
        <f t="shared" si="1"/>
        <v>1</v>
      </c>
      <c r="M21" s="4">
        <f t="shared" si="0"/>
        <v>1</v>
      </c>
      <c r="N21" s="4">
        <f t="shared" si="0"/>
        <v>1</v>
      </c>
      <c r="O21" s="4"/>
      <c r="P21" s="4">
        <v>1</v>
      </c>
    </row>
    <row r="22" spans="1:16" ht="12.75">
      <c r="A22" s="12">
        <v>13</v>
      </c>
      <c r="B22" s="4" t="s">
        <v>38</v>
      </c>
      <c r="C22" s="4" t="s">
        <v>39</v>
      </c>
      <c r="D22" s="4"/>
      <c r="E22" s="4">
        <v>1</v>
      </c>
      <c r="F22" s="4">
        <v>1</v>
      </c>
      <c r="G22" s="4">
        <v>1</v>
      </c>
      <c r="H22" s="4"/>
      <c r="I22" s="4">
        <v>1</v>
      </c>
      <c r="J22" s="4">
        <v>1</v>
      </c>
      <c r="K22" s="4">
        <v>1</v>
      </c>
      <c r="L22" s="4">
        <v>1</v>
      </c>
      <c r="M22" s="4">
        <f t="shared" si="0"/>
        <v>1</v>
      </c>
      <c r="N22" s="4">
        <f t="shared" si="0"/>
        <v>1</v>
      </c>
      <c r="O22" s="4"/>
      <c r="P22" s="4">
        <v>1</v>
      </c>
    </row>
    <row r="23" spans="1:16" ht="12.75">
      <c r="A23" s="3"/>
      <c r="B23" s="3" t="s">
        <v>40</v>
      </c>
      <c r="C23" s="3"/>
      <c r="D23" s="3">
        <f aca="true" t="shared" si="2" ref="D23:P23">SUM(D10:D22)</f>
        <v>6</v>
      </c>
      <c r="E23" s="3">
        <f t="shared" si="2"/>
        <v>7</v>
      </c>
      <c r="F23" s="3">
        <f t="shared" si="2"/>
        <v>13</v>
      </c>
      <c r="G23" s="3">
        <f t="shared" si="2"/>
        <v>13</v>
      </c>
      <c r="H23" s="3">
        <f t="shared" si="2"/>
        <v>7</v>
      </c>
      <c r="I23" s="3">
        <f t="shared" si="2"/>
        <v>13</v>
      </c>
      <c r="J23" s="3">
        <f t="shared" si="2"/>
        <v>13</v>
      </c>
      <c r="K23" s="3">
        <f t="shared" si="2"/>
        <v>13</v>
      </c>
      <c r="L23" s="3">
        <f t="shared" si="2"/>
        <v>13</v>
      </c>
      <c r="M23" s="3">
        <f t="shared" si="2"/>
        <v>13</v>
      </c>
      <c r="N23" s="3">
        <f t="shared" si="2"/>
        <v>13</v>
      </c>
      <c r="O23" s="3">
        <f t="shared" si="2"/>
        <v>0</v>
      </c>
      <c r="P23" s="3">
        <f t="shared" si="2"/>
        <v>13</v>
      </c>
    </row>
    <row r="24" spans="1:16" s="5" customFormat="1" ht="12.75">
      <c r="A24" s="7" t="s">
        <v>41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8" t="s">
        <v>18</v>
      </c>
      <c r="B25" s="9" t="s">
        <v>19</v>
      </c>
      <c r="C25" s="9" t="s">
        <v>20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</row>
    <row r="26" spans="1:16" ht="12.75">
      <c r="A26" s="11">
        <v>1</v>
      </c>
      <c r="B26" s="11" t="s">
        <v>42</v>
      </c>
      <c r="C26" s="11" t="s">
        <v>43</v>
      </c>
      <c r="D26" s="11"/>
      <c r="E26" s="11">
        <v>1</v>
      </c>
      <c r="F26" s="11">
        <v>1</v>
      </c>
      <c r="G26" s="11">
        <v>1</v>
      </c>
      <c r="H26" s="11"/>
      <c r="I26" s="11">
        <v>1</v>
      </c>
      <c r="J26" s="11">
        <v>1</v>
      </c>
      <c r="K26" s="11">
        <v>1</v>
      </c>
      <c r="L26" s="11">
        <v>1</v>
      </c>
      <c r="M26" s="11">
        <f aca="true" t="shared" si="3" ref="M26:N37">COUNTIF($P26,"1")</f>
        <v>1</v>
      </c>
      <c r="N26" s="11">
        <f t="shared" si="3"/>
        <v>1</v>
      </c>
      <c r="O26" s="11"/>
      <c r="P26" s="11">
        <v>1</v>
      </c>
    </row>
    <row r="27" spans="1:16" ht="12.75">
      <c r="A27" s="11">
        <v>2</v>
      </c>
      <c r="B27" s="4" t="s">
        <v>44</v>
      </c>
      <c r="C27" s="11" t="s">
        <v>43</v>
      </c>
      <c r="D27" s="11"/>
      <c r="E27" s="11">
        <v>1</v>
      </c>
      <c r="F27" s="11">
        <v>1</v>
      </c>
      <c r="G27" s="11">
        <v>1</v>
      </c>
      <c r="H27" s="11"/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/>
      <c r="P27" s="11">
        <v>1</v>
      </c>
    </row>
    <row r="28" spans="1:16" ht="12.75">
      <c r="A28" s="4">
        <v>3</v>
      </c>
      <c r="B28" s="4" t="s">
        <v>44</v>
      </c>
      <c r="C28" s="4" t="s">
        <v>45</v>
      </c>
      <c r="D28" s="4">
        <v>1</v>
      </c>
      <c r="E28" s="4"/>
      <c r="F28" s="4">
        <v>1</v>
      </c>
      <c r="G28" s="4">
        <v>1</v>
      </c>
      <c r="H28" s="4">
        <f aca="true" t="shared" si="4" ref="H28:L36">COUNTIF($D28,"1")</f>
        <v>1</v>
      </c>
      <c r="I28" s="4">
        <f t="shared" si="4"/>
        <v>1</v>
      </c>
      <c r="J28" s="4">
        <f t="shared" si="4"/>
        <v>1</v>
      </c>
      <c r="K28" s="4">
        <f t="shared" si="4"/>
        <v>1</v>
      </c>
      <c r="L28" s="4">
        <f t="shared" si="4"/>
        <v>1</v>
      </c>
      <c r="M28" s="4">
        <v>1</v>
      </c>
      <c r="N28" s="4">
        <v>1</v>
      </c>
      <c r="O28" s="4"/>
      <c r="P28" s="4">
        <v>1</v>
      </c>
    </row>
    <row r="29" spans="1:16" ht="12.75">
      <c r="A29" s="4">
        <v>4</v>
      </c>
      <c r="B29" s="4" t="s">
        <v>46</v>
      </c>
      <c r="C29" s="4" t="s">
        <v>31</v>
      </c>
      <c r="D29" s="4"/>
      <c r="E29" s="4">
        <v>1</v>
      </c>
      <c r="F29" s="4">
        <v>1</v>
      </c>
      <c r="G29" s="4">
        <v>1</v>
      </c>
      <c r="H29" s="4"/>
      <c r="I29" s="4">
        <v>1</v>
      </c>
      <c r="J29" s="4">
        <v>1</v>
      </c>
      <c r="K29" s="4">
        <v>1</v>
      </c>
      <c r="L29" s="4">
        <v>1</v>
      </c>
      <c r="M29" s="4">
        <f t="shared" si="3"/>
        <v>1</v>
      </c>
      <c r="N29" s="4">
        <f t="shared" si="3"/>
        <v>1</v>
      </c>
      <c r="O29" s="4"/>
      <c r="P29" s="4">
        <v>1</v>
      </c>
    </row>
    <row r="30" spans="1:16" ht="12.75">
      <c r="A30" s="4">
        <v>5</v>
      </c>
      <c r="B30" s="4" t="s">
        <v>47</v>
      </c>
      <c r="C30" s="4" t="s">
        <v>29</v>
      </c>
      <c r="D30" s="4">
        <v>1</v>
      </c>
      <c r="E30" s="4"/>
      <c r="F30" s="4">
        <v>1</v>
      </c>
      <c r="G30" s="4">
        <v>1</v>
      </c>
      <c r="H30" s="4">
        <f t="shared" si="4"/>
        <v>1</v>
      </c>
      <c r="I30" s="4">
        <f t="shared" si="4"/>
        <v>1</v>
      </c>
      <c r="J30" s="4">
        <f t="shared" si="4"/>
        <v>1</v>
      </c>
      <c r="K30" s="4">
        <f t="shared" si="4"/>
        <v>1</v>
      </c>
      <c r="L30" s="4">
        <f t="shared" si="4"/>
        <v>1</v>
      </c>
      <c r="M30" s="4">
        <f t="shared" si="3"/>
        <v>1</v>
      </c>
      <c r="N30" s="4">
        <f t="shared" si="3"/>
        <v>1</v>
      </c>
      <c r="O30" s="4"/>
      <c r="P30" s="4">
        <v>1</v>
      </c>
    </row>
    <row r="31" spans="1:16" ht="12.75">
      <c r="A31" s="4">
        <v>6</v>
      </c>
      <c r="B31" s="4" t="s">
        <v>48</v>
      </c>
      <c r="C31" s="4" t="s">
        <v>43</v>
      </c>
      <c r="D31" s="4"/>
      <c r="E31" s="4">
        <v>1</v>
      </c>
      <c r="F31" s="4">
        <v>1</v>
      </c>
      <c r="G31" s="4">
        <v>1</v>
      </c>
      <c r="H31" s="4"/>
      <c r="I31" s="4">
        <v>1</v>
      </c>
      <c r="J31" s="4">
        <v>1</v>
      </c>
      <c r="K31" s="4">
        <v>1</v>
      </c>
      <c r="L31" s="4">
        <v>1</v>
      </c>
      <c r="M31" s="4">
        <f t="shared" si="3"/>
        <v>1</v>
      </c>
      <c r="N31" s="4">
        <f t="shared" si="3"/>
        <v>1</v>
      </c>
      <c r="O31" s="4"/>
      <c r="P31" s="4">
        <v>1</v>
      </c>
    </row>
    <row r="32" spans="1:16" ht="12.75">
      <c r="A32" s="4">
        <v>7</v>
      </c>
      <c r="B32" s="4" t="s">
        <v>49</v>
      </c>
      <c r="C32" s="4" t="s">
        <v>29</v>
      </c>
      <c r="D32" s="4">
        <v>1</v>
      </c>
      <c r="E32" s="4"/>
      <c r="F32" s="4">
        <v>1</v>
      </c>
      <c r="G32" s="4">
        <v>1</v>
      </c>
      <c r="H32" s="4"/>
      <c r="I32" s="4">
        <f t="shared" si="4"/>
        <v>1</v>
      </c>
      <c r="J32" s="4">
        <f t="shared" si="4"/>
        <v>1</v>
      </c>
      <c r="K32" s="4">
        <f t="shared" si="4"/>
        <v>1</v>
      </c>
      <c r="L32" s="4">
        <f t="shared" si="4"/>
        <v>1</v>
      </c>
      <c r="M32" s="4">
        <f t="shared" si="3"/>
        <v>1</v>
      </c>
      <c r="N32" s="4">
        <f t="shared" si="3"/>
        <v>1</v>
      </c>
      <c r="O32" s="4"/>
      <c r="P32" s="4">
        <v>1</v>
      </c>
    </row>
    <row r="33" spans="1:16" ht="12.75">
      <c r="A33" s="4">
        <v>8</v>
      </c>
      <c r="B33" s="4" t="s">
        <v>50</v>
      </c>
      <c r="C33" s="4" t="s">
        <v>29</v>
      </c>
      <c r="D33" s="4">
        <v>1</v>
      </c>
      <c r="E33" s="4"/>
      <c r="F33" s="4">
        <v>1</v>
      </c>
      <c r="G33" s="4">
        <v>1</v>
      </c>
      <c r="H33" s="4">
        <f t="shared" si="4"/>
        <v>1</v>
      </c>
      <c r="I33" s="4">
        <f t="shared" si="4"/>
        <v>1</v>
      </c>
      <c r="J33" s="4">
        <f t="shared" si="4"/>
        <v>1</v>
      </c>
      <c r="K33" s="4">
        <f t="shared" si="4"/>
        <v>1</v>
      </c>
      <c r="L33" s="4">
        <f t="shared" si="4"/>
        <v>1</v>
      </c>
      <c r="M33" s="4">
        <f t="shared" si="3"/>
        <v>1</v>
      </c>
      <c r="N33" s="4">
        <f t="shared" si="3"/>
        <v>1</v>
      </c>
      <c r="O33" s="4"/>
      <c r="P33" s="4">
        <v>1</v>
      </c>
    </row>
    <row r="34" spans="1:16" ht="12.75">
      <c r="A34" s="4">
        <v>9</v>
      </c>
      <c r="B34" s="4" t="s">
        <v>51</v>
      </c>
      <c r="C34" s="4" t="s">
        <v>29</v>
      </c>
      <c r="D34" s="4">
        <v>1</v>
      </c>
      <c r="E34" s="4"/>
      <c r="F34" s="4">
        <v>1</v>
      </c>
      <c r="G34" s="4">
        <v>1</v>
      </c>
      <c r="H34" s="4"/>
      <c r="I34" s="4">
        <f t="shared" si="4"/>
        <v>1</v>
      </c>
      <c r="J34" s="4">
        <f t="shared" si="4"/>
        <v>1</v>
      </c>
      <c r="K34" s="4">
        <f t="shared" si="4"/>
        <v>1</v>
      </c>
      <c r="L34" s="4">
        <f t="shared" si="4"/>
        <v>1</v>
      </c>
      <c r="M34" s="4">
        <f t="shared" si="3"/>
        <v>1</v>
      </c>
      <c r="N34" s="4">
        <f t="shared" si="3"/>
        <v>1</v>
      </c>
      <c r="O34" s="4"/>
      <c r="P34" s="4">
        <v>1</v>
      </c>
    </row>
    <row r="35" spans="1:16" ht="12.75">
      <c r="A35" s="4">
        <v>10</v>
      </c>
      <c r="B35" s="4" t="s">
        <v>52</v>
      </c>
      <c r="C35" s="4" t="s">
        <v>45</v>
      </c>
      <c r="D35" s="4">
        <v>1</v>
      </c>
      <c r="E35" s="4"/>
      <c r="F35" s="4">
        <v>1</v>
      </c>
      <c r="G35" s="4">
        <v>1</v>
      </c>
      <c r="H35" s="4">
        <f t="shared" si="4"/>
        <v>1</v>
      </c>
      <c r="I35" s="4">
        <f t="shared" si="4"/>
        <v>1</v>
      </c>
      <c r="J35" s="4">
        <f t="shared" si="4"/>
        <v>1</v>
      </c>
      <c r="K35" s="4">
        <f t="shared" si="4"/>
        <v>1</v>
      </c>
      <c r="L35" s="4">
        <f t="shared" si="4"/>
        <v>1</v>
      </c>
      <c r="M35" s="4">
        <v>1</v>
      </c>
      <c r="N35" s="4">
        <v>1</v>
      </c>
      <c r="O35" s="4"/>
      <c r="P35" s="4">
        <v>1</v>
      </c>
    </row>
    <row r="36" spans="1:16" ht="12.75">
      <c r="A36" s="4">
        <v>11</v>
      </c>
      <c r="B36" s="4" t="s">
        <v>52</v>
      </c>
      <c r="C36" s="4" t="s">
        <v>43</v>
      </c>
      <c r="D36" s="4">
        <v>1</v>
      </c>
      <c r="E36" s="4"/>
      <c r="F36" s="4">
        <v>1</v>
      </c>
      <c r="G36" s="4">
        <v>1</v>
      </c>
      <c r="H36" s="4">
        <f t="shared" si="4"/>
        <v>1</v>
      </c>
      <c r="I36" s="4">
        <f t="shared" si="4"/>
        <v>1</v>
      </c>
      <c r="J36" s="4">
        <f t="shared" si="4"/>
        <v>1</v>
      </c>
      <c r="K36" s="4">
        <f t="shared" si="4"/>
        <v>1</v>
      </c>
      <c r="L36" s="4">
        <f t="shared" si="4"/>
        <v>1</v>
      </c>
      <c r="M36" s="4">
        <f t="shared" si="3"/>
        <v>1</v>
      </c>
      <c r="N36" s="4">
        <f t="shared" si="3"/>
        <v>1</v>
      </c>
      <c r="O36" s="4"/>
      <c r="P36" s="4">
        <v>1</v>
      </c>
    </row>
    <row r="37" spans="1:16" ht="12.75">
      <c r="A37" s="4">
        <v>12</v>
      </c>
      <c r="B37" s="4" t="s">
        <v>53</v>
      </c>
      <c r="C37" s="4" t="s">
        <v>39</v>
      </c>
      <c r="D37" s="4"/>
      <c r="E37" s="4">
        <v>1</v>
      </c>
      <c r="F37" s="4">
        <v>1</v>
      </c>
      <c r="G37" s="4">
        <v>1</v>
      </c>
      <c r="H37" s="4"/>
      <c r="I37" s="4">
        <v>1</v>
      </c>
      <c r="J37" s="4">
        <v>1</v>
      </c>
      <c r="K37" s="4">
        <v>1</v>
      </c>
      <c r="L37" s="4">
        <v>1</v>
      </c>
      <c r="M37" s="4">
        <f t="shared" si="3"/>
        <v>1</v>
      </c>
      <c r="N37" s="4">
        <f t="shared" si="3"/>
        <v>1</v>
      </c>
      <c r="O37" s="4"/>
      <c r="P37" s="4">
        <v>1</v>
      </c>
    </row>
    <row r="38" spans="1:16" ht="12.75">
      <c r="A38" s="4">
        <v>13</v>
      </c>
      <c r="B38" s="4" t="s">
        <v>54</v>
      </c>
      <c r="C38" s="4" t="s">
        <v>55</v>
      </c>
      <c r="D38" s="4"/>
      <c r="E38" s="4">
        <v>1</v>
      </c>
      <c r="F38" s="4">
        <v>1</v>
      </c>
      <c r="G38" s="4">
        <v>1</v>
      </c>
      <c r="H38" s="4"/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/>
      <c r="P38" s="4">
        <v>1</v>
      </c>
    </row>
    <row r="39" spans="1:16" ht="12.75">
      <c r="A39" s="4">
        <v>14</v>
      </c>
      <c r="B39" s="4" t="s">
        <v>56</v>
      </c>
      <c r="C39" s="4" t="s">
        <v>39</v>
      </c>
      <c r="D39" s="4"/>
      <c r="E39" s="4">
        <v>1</v>
      </c>
      <c r="F39" s="4">
        <v>1</v>
      </c>
      <c r="G39" s="4">
        <v>1</v>
      </c>
      <c r="H39" s="4"/>
      <c r="I39" s="4">
        <v>1</v>
      </c>
      <c r="J39" s="4">
        <v>1</v>
      </c>
      <c r="K39" s="4">
        <v>1</v>
      </c>
      <c r="L39" s="4">
        <v>1</v>
      </c>
      <c r="M39" s="4">
        <f>COUNTIF($P39,"1")</f>
        <v>1</v>
      </c>
      <c r="N39" s="4">
        <f>COUNTIF($P39,"1")</f>
        <v>1</v>
      </c>
      <c r="O39" s="4"/>
      <c r="P39" s="4">
        <v>1</v>
      </c>
    </row>
    <row r="40" spans="1:16" ht="12.75">
      <c r="A40" s="4">
        <v>15</v>
      </c>
      <c r="B40" s="4" t="s">
        <v>57</v>
      </c>
      <c r="C40" s="4" t="s">
        <v>29</v>
      </c>
      <c r="D40" s="4"/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/>
      <c r="P40" s="4">
        <v>1</v>
      </c>
    </row>
    <row r="41" spans="1:16" ht="12.75">
      <c r="A41" s="4">
        <v>16</v>
      </c>
      <c r="B41" s="4" t="s">
        <v>58</v>
      </c>
      <c r="C41" s="4" t="s">
        <v>59</v>
      </c>
      <c r="D41" s="4"/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f>COUNTIF($P41,"1")</f>
        <v>1</v>
      </c>
      <c r="N41" s="4">
        <f>COUNTIF($P41,"1")</f>
        <v>1</v>
      </c>
      <c r="O41" s="4"/>
      <c r="P41" s="4">
        <v>1</v>
      </c>
    </row>
    <row r="42" spans="1:16" ht="12.75">
      <c r="A42" s="12">
        <v>17</v>
      </c>
      <c r="B42" s="12" t="s">
        <v>60</v>
      </c>
      <c r="C42" s="4" t="s">
        <v>39</v>
      </c>
      <c r="D42" s="4"/>
      <c r="E42" s="4">
        <v>1</v>
      </c>
      <c r="F42" s="4">
        <v>1</v>
      </c>
      <c r="G42" s="4">
        <v>1</v>
      </c>
      <c r="H42" s="4"/>
      <c r="I42" s="4">
        <v>1</v>
      </c>
      <c r="J42" s="4">
        <v>1</v>
      </c>
      <c r="K42" s="4">
        <v>1</v>
      </c>
      <c r="L42" s="4">
        <v>1</v>
      </c>
      <c r="M42" s="4">
        <f>COUNTIF($P42,"1")</f>
        <v>1</v>
      </c>
      <c r="N42" s="4">
        <f>COUNTIF($P42,"1")</f>
        <v>1</v>
      </c>
      <c r="O42" s="4"/>
      <c r="P42" s="4">
        <v>1</v>
      </c>
    </row>
    <row r="43" spans="1:16" s="5" customFormat="1" ht="12.75">
      <c r="A43" s="4"/>
      <c r="B43" s="3" t="s">
        <v>40</v>
      </c>
      <c r="C43" s="3"/>
      <c r="D43" s="3">
        <f>SUM(D26:D41)</f>
        <v>7</v>
      </c>
      <c r="E43" s="3">
        <v>10</v>
      </c>
      <c r="F43" s="3">
        <v>17</v>
      </c>
      <c r="G43" s="3">
        <v>17</v>
      </c>
      <c r="H43" s="3">
        <v>7</v>
      </c>
      <c r="I43" s="3">
        <v>17</v>
      </c>
      <c r="J43" s="3">
        <f>SUM(J26:J42)</f>
        <v>17</v>
      </c>
      <c r="K43" s="3">
        <v>17</v>
      </c>
      <c r="L43" s="3">
        <f>SUM(L26:L42)</f>
        <v>17</v>
      </c>
      <c r="M43" s="3">
        <v>17</v>
      </c>
      <c r="N43" s="3">
        <v>17</v>
      </c>
      <c r="O43" s="3"/>
      <c r="P43" s="3">
        <f>SUM(P26:P42)</f>
        <v>17</v>
      </c>
    </row>
    <row r="44" spans="1:16" s="5" customFormat="1" ht="12.75">
      <c r="A44" s="7" t="s">
        <v>61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2.75">
      <c r="A45" s="8" t="s">
        <v>18</v>
      </c>
      <c r="B45" s="9" t="s">
        <v>19</v>
      </c>
      <c r="C45" s="9" t="s">
        <v>20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</row>
    <row r="46" spans="1:16" ht="12.75">
      <c r="A46" s="11">
        <v>1</v>
      </c>
      <c r="B46" s="11" t="s">
        <v>62</v>
      </c>
      <c r="C46" s="11" t="s">
        <v>34</v>
      </c>
      <c r="D46" s="11">
        <v>1</v>
      </c>
      <c r="E46" s="11"/>
      <c r="F46" s="11">
        <v>1</v>
      </c>
      <c r="G46" s="11">
        <v>1</v>
      </c>
      <c r="H46" s="11">
        <f aca="true" t="shared" si="5" ref="H46:L50">COUNTIF($D46,"1")</f>
        <v>1</v>
      </c>
      <c r="I46" s="11">
        <f t="shared" si="5"/>
        <v>1</v>
      </c>
      <c r="J46" s="11">
        <f t="shared" si="5"/>
        <v>1</v>
      </c>
      <c r="K46" s="11">
        <f t="shared" si="5"/>
        <v>1</v>
      </c>
      <c r="L46" s="11">
        <f t="shared" si="5"/>
        <v>1</v>
      </c>
      <c r="M46" s="11">
        <f aca="true" t="shared" si="6" ref="M46:N56">COUNTIF($P46,"1")</f>
        <v>1</v>
      </c>
      <c r="N46" s="11">
        <f t="shared" si="6"/>
        <v>1</v>
      </c>
      <c r="O46" s="11"/>
      <c r="P46" s="11">
        <v>1</v>
      </c>
    </row>
    <row r="47" spans="1:16" ht="20.25" customHeight="1">
      <c r="A47" s="4">
        <v>2</v>
      </c>
      <c r="B47" s="4" t="s">
        <v>63</v>
      </c>
      <c r="C47" s="4" t="s">
        <v>29</v>
      </c>
      <c r="D47" s="4">
        <v>1</v>
      </c>
      <c r="E47" s="4"/>
      <c r="F47" s="4">
        <v>1</v>
      </c>
      <c r="G47" s="4">
        <v>1</v>
      </c>
      <c r="H47" s="4">
        <f t="shared" si="5"/>
        <v>1</v>
      </c>
      <c r="I47" s="4">
        <f t="shared" si="5"/>
        <v>1</v>
      </c>
      <c r="J47" s="4">
        <f t="shared" si="5"/>
        <v>1</v>
      </c>
      <c r="K47" s="4">
        <f t="shared" si="5"/>
        <v>1</v>
      </c>
      <c r="L47" s="4">
        <f t="shared" si="5"/>
        <v>1</v>
      </c>
      <c r="M47" s="4">
        <f t="shared" si="6"/>
        <v>1</v>
      </c>
      <c r="N47" s="4">
        <f t="shared" si="6"/>
        <v>1</v>
      </c>
      <c r="O47" s="4"/>
      <c r="P47" s="4">
        <v>1</v>
      </c>
    </row>
    <row r="48" spans="1:16" ht="23.25" customHeight="1">
      <c r="A48" s="4">
        <v>3</v>
      </c>
      <c r="B48" s="4" t="s">
        <v>64</v>
      </c>
      <c r="C48" s="4" t="s">
        <v>29</v>
      </c>
      <c r="D48" s="4">
        <v>1</v>
      </c>
      <c r="E48" s="4"/>
      <c r="F48" s="4">
        <v>1</v>
      </c>
      <c r="G48" s="4">
        <v>1</v>
      </c>
      <c r="H48" s="4">
        <f t="shared" si="5"/>
        <v>1</v>
      </c>
      <c r="I48" s="4">
        <f t="shared" si="5"/>
        <v>1</v>
      </c>
      <c r="J48" s="4">
        <f t="shared" si="5"/>
        <v>1</v>
      </c>
      <c r="K48" s="4">
        <f t="shared" si="5"/>
        <v>1</v>
      </c>
      <c r="L48" s="4">
        <f t="shared" si="5"/>
        <v>1</v>
      </c>
      <c r="M48" s="4">
        <f t="shared" si="6"/>
        <v>1</v>
      </c>
      <c r="N48" s="4">
        <f t="shared" si="6"/>
        <v>1</v>
      </c>
      <c r="O48" s="4"/>
      <c r="P48" s="4">
        <v>1</v>
      </c>
    </row>
    <row r="49" spans="1:16" ht="12.75">
      <c r="A49" s="4">
        <v>4</v>
      </c>
      <c r="B49" s="4" t="s">
        <v>65</v>
      </c>
      <c r="C49" s="4" t="s">
        <v>29</v>
      </c>
      <c r="D49" s="4">
        <v>1</v>
      </c>
      <c r="E49" s="4"/>
      <c r="F49" s="4">
        <v>1</v>
      </c>
      <c r="G49" s="4">
        <v>1</v>
      </c>
      <c r="H49" s="4">
        <f t="shared" si="5"/>
        <v>1</v>
      </c>
      <c r="I49" s="4">
        <f t="shared" si="5"/>
        <v>1</v>
      </c>
      <c r="J49" s="4">
        <f t="shared" si="5"/>
        <v>1</v>
      </c>
      <c r="K49" s="4">
        <f t="shared" si="5"/>
        <v>1</v>
      </c>
      <c r="L49" s="4">
        <f t="shared" si="5"/>
        <v>1</v>
      </c>
      <c r="M49" s="4">
        <f t="shared" si="6"/>
        <v>1</v>
      </c>
      <c r="N49" s="4">
        <f t="shared" si="6"/>
        <v>1</v>
      </c>
      <c r="O49" s="4"/>
      <c r="P49" s="4">
        <v>1</v>
      </c>
    </row>
    <row r="50" spans="1:16" ht="12.75">
      <c r="A50" s="4">
        <v>5</v>
      </c>
      <c r="B50" s="4" t="s">
        <v>66</v>
      </c>
      <c r="C50" s="4" t="s">
        <v>67</v>
      </c>
      <c r="D50" s="4">
        <v>1</v>
      </c>
      <c r="E50" s="4"/>
      <c r="F50" s="4">
        <v>1</v>
      </c>
      <c r="G50" s="4">
        <v>1</v>
      </c>
      <c r="H50" s="4">
        <f t="shared" si="5"/>
        <v>1</v>
      </c>
      <c r="I50" s="4">
        <f t="shared" si="5"/>
        <v>1</v>
      </c>
      <c r="J50" s="4">
        <f t="shared" si="5"/>
        <v>1</v>
      </c>
      <c r="K50" s="4">
        <f t="shared" si="5"/>
        <v>1</v>
      </c>
      <c r="L50" s="4">
        <f t="shared" si="5"/>
        <v>1</v>
      </c>
      <c r="M50" s="4">
        <f t="shared" si="6"/>
        <v>1</v>
      </c>
      <c r="N50" s="4">
        <f t="shared" si="6"/>
        <v>1</v>
      </c>
      <c r="O50" s="4"/>
      <c r="P50" s="4">
        <v>1</v>
      </c>
    </row>
    <row r="51" spans="1:16" ht="12.75">
      <c r="A51" s="4">
        <v>6</v>
      </c>
      <c r="B51" s="4" t="s">
        <v>66</v>
      </c>
      <c r="C51" s="4" t="s">
        <v>59</v>
      </c>
      <c r="D51" s="4"/>
      <c r="E51" s="4">
        <v>1</v>
      </c>
      <c r="F51" s="4">
        <v>1</v>
      </c>
      <c r="G51" s="4">
        <v>1</v>
      </c>
      <c r="H51" s="4"/>
      <c r="I51" s="4">
        <v>1</v>
      </c>
      <c r="J51" s="4">
        <v>1</v>
      </c>
      <c r="K51" s="4">
        <v>1</v>
      </c>
      <c r="L51" s="4">
        <v>1</v>
      </c>
      <c r="M51" s="4">
        <f t="shared" si="6"/>
        <v>1</v>
      </c>
      <c r="N51" s="4">
        <f t="shared" si="6"/>
        <v>1</v>
      </c>
      <c r="O51" s="4"/>
      <c r="P51" s="4">
        <v>1</v>
      </c>
    </row>
    <row r="52" spans="1:16" ht="12.75">
      <c r="A52" s="4">
        <v>7</v>
      </c>
      <c r="B52" s="4" t="s">
        <v>68</v>
      </c>
      <c r="C52" s="4" t="s">
        <v>43</v>
      </c>
      <c r="D52" s="4"/>
      <c r="E52" s="4">
        <v>1</v>
      </c>
      <c r="F52" s="4">
        <v>1</v>
      </c>
      <c r="G52" s="4">
        <v>1</v>
      </c>
      <c r="H52" s="4"/>
      <c r="I52" s="4">
        <v>1</v>
      </c>
      <c r="J52" s="4">
        <v>1</v>
      </c>
      <c r="K52" s="4">
        <v>1</v>
      </c>
      <c r="L52" s="4">
        <v>1</v>
      </c>
      <c r="M52" s="4">
        <f t="shared" si="6"/>
        <v>1</v>
      </c>
      <c r="N52" s="4">
        <f t="shared" si="6"/>
        <v>1</v>
      </c>
      <c r="O52" s="4"/>
      <c r="P52" s="4">
        <v>1</v>
      </c>
    </row>
    <row r="53" spans="1:16" ht="12.75">
      <c r="A53" s="4">
        <v>8</v>
      </c>
      <c r="B53" s="4" t="s">
        <v>69</v>
      </c>
      <c r="C53" s="4" t="s">
        <v>70</v>
      </c>
      <c r="D53" s="4">
        <v>1</v>
      </c>
      <c r="E53" s="4"/>
      <c r="F53" s="4">
        <v>1</v>
      </c>
      <c r="G53" s="4">
        <v>1</v>
      </c>
      <c r="H53" s="4">
        <f>COUNTIF($D53,"1")</f>
        <v>1</v>
      </c>
      <c r="I53" s="4">
        <f>COUNTIF($D53,"1")</f>
        <v>1</v>
      </c>
      <c r="J53" s="4">
        <f>COUNTIF($D53,"1")</f>
        <v>1</v>
      </c>
      <c r="K53" s="4">
        <f>COUNTIF($D53,"1")</f>
        <v>1</v>
      </c>
      <c r="L53" s="4">
        <f>COUNTIF($D53,"1")</f>
        <v>1</v>
      </c>
      <c r="M53" s="4">
        <f t="shared" si="6"/>
        <v>1</v>
      </c>
      <c r="N53" s="4">
        <f t="shared" si="6"/>
        <v>1</v>
      </c>
      <c r="O53" s="4"/>
      <c r="P53" s="4">
        <v>1</v>
      </c>
    </row>
    <row r="54" spans="1:16" ht="12.75">
      <c r="A54" s="4">
        <v>9</v>
      </c>
      <c r="B54" s="4" t="s">
        <v>71</v>
      </c>
      <c r="C54" s="4" t="s">
        <v>39</v>
      </c>
      <c r="D54" s="4"/>
      <c r="E54" s="4">
        <v>1</v>
      </c>
      <c r="F54" s="4">
        <v>1</v>
      </c>
      <c r="G54" s="4">
        <v>1</v>
      </c>
      <c r="H54" s="4"/>
      <c r="I54" s="4">
        <v>1</v>
      </c>
      <c r="J54" s="4">
        <v>1</v>
      </c>
      <c r="K54" s="4">
        <v>1</v>
      </c>
      <c r="L54" s="4">
        <v>1</v>
      </c>
      <c r="M54" s="4">
        <f t="shared" si="6"/>
        <v>1</v>
      </c>
      <c r="N54" s="4">
        <f t="shared" si="6"/>
        <v>1</v>
      </c>
      <c r="O54" s="4"/>
      <c r="P54" s="4">
        <v>1</v>
      </c>
    </row>
    <row r="55" spans="1:16" ht="12.75">
      <c r="A55" s="4">
        <v>10</v>
      </c>
      <c r="B55" s="4" t="s">
        <v>72</v>
      </c>
      <c r="C55" s="4" t="s">
        <v>39</v>
      </c>
      <c r="D55" s="4"/>
      <c r="E55" s="4">
        <v>1</v>
      </c>
      <c r="F55" s="4">
        <v>1</v>
      </c>
      <c r="G55" s="4">
        <v>1</v>
      </c>
      <c r="H55" s="4"/>
      <c r="I55" s="4">
        <v>1</v>
      </c>
      <c r="J55" s="4">
        <v>1</v>
      </c>
      <c r="K55" s="4">
        <v>1</v>
      </c>
      <c r="L55" s="4">
        <v>1</v>
      </c>
      <c r="M55" s="4">
        <f t="shared" si="6"/>
        <v>1</v>
      </c>
      <c r="N55" s="4">
        <f t="shared" si="6"/>
        <v>1</v>
      </c>
      <c r="O55" s="4"/>
      <c r="P55" s="4">
        <v>1</v>
      </c>
    </row>
    <row r="56" spans="1:16" ht="12.75">
      <c r="A56" s="4">
        <v>11</v>
      </c>
      <c r="B56" s="4" t="s">
        <v>73</v>
      </c>
      <c r="C56" s="4" t="s">
        <v>39</v>
      </c>
      <c r="D56" s="4"/>
      <c r="E56" s="4">
        <v>1</v>
      </c>
      <c r="F56" s="4">
        <v>1</v>
      </c>
      <c r="G56" s="4">
        <v>1</v>
      </c>
      <c r="H56" s="4"/>
      <c r="I56" s="4">
        <v>1</v>
      </c>
      <c r="J56" s="4">
        <v>1</v>
      </c>
      <c r="K56" s="4">
        <v>1</v>
      </c>
      <c r="L56" s="4">
        <v>1</v>
      </c>
      <c r="M56" s="4">
        <f t="shared" si="6"/>
        <v>1</v>
      </c>
      <c r="N56" s="4">
        <f t="shared" si="6"/>
        <v>1</v>
      </c>
      <c r="O56" s="4"/>
      <c r="P56" s="4">
        <v>1</v>
      </c>
    </row>
    <row r="57" spans="1:16" ht="12.75">
      <c r="A57" s="4">
        <v>12</v>
      </c>
      <c r="B57" s="4" t="s">
        <v>74</v>
      </c>
      <c r="C57" s="4" t="s">
        <v>24</v>
      </c>
      <c r="D57" s="4"/>
      <c r="E57" s="4">
        <v>1</v>
      </c>
      <c r="F57" s="4">
        <v>1</v>
      </c>
      <c r="G57" s="4">
        <v>1</v>
      </c>
      <c r="H57" s="4"/>
      <c r="I57" s="4">
        <v>1</v>
      </c>
      <c r="J57" s="4">
        <v>1</v>
      </c>
      <c r="K57" s="4">
        <v>1</v>
      </c>
      <c r="L57" s="4">
        <v>1</v>
      </c>
      <c r="M57" s="4">
        <f>COUNTIF($P57,"1")</f>
        <v>1</v>
      </c>
      <c r="N57" s="4">
        <f>COUNTIF($P57,"1")</f>
        <v>1</v>
      </c>
      <c r="O57" s="4"/>
      <c r="P57" s="4">
        <v>1</v>
      </c>
    </row>
    <row r="58" spans="1:16" ht="12.75">
      <c r="A58" s="4">
        <v>13</v>
      </c>
      <c r="B58" s="4" t="s">
        <v>75</v>
      </c>
      <c r="C58" s="4" t="s">
        <v>76</v>
      </c>
      <c r="D58" s="4"/>
      <c r="E58" s="4">
        <v>1</v>
      </c>
      <c r="F58" s="4">
        <v>1</v>
      </c>
      <c r="G58" s="4">
        <v>1</v>
      </c>
      <c r="H58" s="4"/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/>
      <c r="P58" s="4">
        <v>1</v>
      </c>
    </row>
    <row r="59" spans="1:16" ht="12.75">
      <c r="A59" s="4">
        <v>14</v>
      </c>
      <c r="B59" s="4" t="s">
        <v>77</v>
      </c>
      <c r="C59" s="4" t="s">
        <v>59</v>
      </c>
      <c r="D59" s="4"/>
      <c r="E59" s="4">
        <v>1</v>
      </c>
      <c r="F59" s="4">
        <v>1</v>
      </c>
      <c r="G59" s="4">
        <v>1</v>
      </c>
      <c r="H59" s="4"/>
      <c r="I59" s="4">
        <v>1</v>
      </c>
      <c r="J59" s="4">
        <v>1</v>
      </c>
      <c r="K59" s="4">
        <v>1</v>
      </c>
      <c r="L59" s="4">
        <v>1</v>
      </c>
      <c r="M59" s="4">
        <f>COUNTIF($P59,"1")</f>
        <v>1</v>
      </c>
      <c r="N59" s="4">
        <f>COUNTIF($P59,"1")</f>
        <v>1</v>
      </c>
      <c r="O59" s="4"/>
      <c r="P59" s="4">
        <v>1</v>
      </c>
    </row>
    <row r="60" spans="1:16" ht="12.75">
      <c r="A60" s="3"/>
      <c r="B60" s="3" t="s">
        <v>40</v>
      </c>
      <c r="C60" s="3"/>
      <c r="D60" s="3">
        <f>SUM(D46:D57)</f>
        <v>6</v>
      </c>
      <c r="E60" s="3">
        <f>SUM(E46:E59)</f>
        <v>8</v>
      </c>
      <c r="F60" s="3">
        <f>SUM(F46:F59)</f>
        <v>14</v>
      </c>
      <c r="G60" s="3">
        <v>14</v>
      </c>
      <c r="H60" s="3">
        <f>SUM(H46:H59)</f>
        <v>6</v>
      </c>
      <c r="I60" s="3">
        <v>14</v>
      </c>
      <c r="J60" s="3">
        <f>SUM(J46:J59)</f>
        <v>14</v>
      </c>
      <c r="K60" s="3">
        <v>14</v>
      </c>
      <c r="L60" s="3">
        <f>SUM(L46:L59)</f>
        <v>14</v>
      </c>
      <c r="M60" s="3">
        <f>SUM(M46:M59)</f>
        <v>14</v>
      </c>
      <c r="N60" s="3">
        <f>SUM(N46:N59)</f>
        <v>14</v>
      </c>
      <c r="O60" s="3">
        <f>SUM(O46:O57)</f>
        <v>0</v>
      </c>
      <c r="P60" s="3">
        <f>SUM(P46:P59)</f>
        <v>14</v>
      </c>
    </row>
    <row r="61" spans="1:16" ht="12.75">
      <c r="A61" s="7" t="s">
        <v>78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s="5" customFormat="1" ht="12.75">
      <c r="A62" s="8" t="s">
        <v>18</v>
      </c>
      <c r="B62" s="9" t="s">
        <v>19</v>
      </c>
      <c r="C62" s="9" t="s">
        <v>20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0"/>
    </row>
    <row r="63" spans="1:16" ht="12.75">
      <c r="A63" s="13">
        <v>1</v>
      </c>
      <c r="B63" s="11" t="s">
        <v>79</v>
      </c>
      <c r="C63" s="11" t="s">
        <v>34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v>1</v>
      </c>
      <c r="P63" s="11"/>
    </row>
    <row r="64" spans="1:16" ht="12.75">
      <c r="A64" s="11">
        <v>2</v>
      </c>
      <c r="B64" s="11" t="s">
        <v>79</v>
      </c>
      <c r="C64" s="11" t="s">
        <v>34</v>
      </c>
      <c r="D64" s="11">
        <v>1</v>
      </c>
      <c r="E64" s="11"/>
      <c r="F64" s="11">
        <v>1</v>
      </c>
      <c r="G64" s="11">
        <v>1</v>
      </c>
      <c r="H64" s="11">
        <v>1</v>
      </c>
      <c r="I64" s="11">
        <f aca="true" t="shared" si="7" ref="I64:L65">COUNTIF($D64,"1")</f>
        <v>1</v>
      </c>
      <c r="J64" s="11">
        <f t="shared" si="7"/>
        <v>1</v>
      </c>
      <c r="K64" s="11">
        <f t="shared" si="7"/>
        <v>1</v>
      </c>
      <c r="L64" s="11">
        <v>1</v>
      </c>
      <c r="M64" s="11">
        <v>1</v>
      </c>
      <c r="N64" s="11">
        <v>1</v>
      </c>
      <c r="O64" s="11">
        <v>1</v>
      </c>
      <c r="P64" s="11"/>
    </row>
    <row r="65" spans="1:16" ht="12.75">
      <c r="A65" s="4">
        <v>3</v>
      </c>
      <c r="B65" s="4" t="s">
        <v>79</v>
      </c>
      <c r="C65" s="4" t="s">
        <v>80</v>
      </c>
      <c r="D65" s="4">
        <v>1</v>
      </c>
      <c r="E65" s="4"/>
      <c r="F65" s="4"/>
      <c r="G65" s="4">
        <v>1</v>
      </c>
      <c r="H65" s="4"/>
      <c r="I65" s="4">
        <f t="shared" si="7"/>
        <v>1</v>
      </c>
      <c r="J65" s="4">
        <f t="shared" si="7"/>
        <v>1</v>
      </c>
      <c r="K65" s="4">
        <f t="shared" si="7"/>
        <v>1</v>
      </c>
      <c r="L65" s="4">
        <f t="shared" si="7"/>
        <v>1</v>
      </c>
      <c r="M65" s="4">
        <v>1</v>
      </c>
      <c r="N65" s="4">
        <v>1</v>
      </c>
      <c r="O65" s="4"/>
      <c r="P65" s="4">
        <v>1</v>
      </c>
    </row>
    <row r="66" spans="1:16" ht="12.75">
      <c r="A66" s="4">
        <v>4</v>
      </c>
      <c r="B66" s="4" t="s">
        <v>79</v>
      </c>
      <c r="C66" s="4" t="s">
        <v>81</v>
      </c>
      <c r="D66" s="4">
        <v>1</v>
      </c>
      <c r="E66" s="4"/>
      <c r="F66" s="4"/>
      <c r="G66" s="4">
        <v>1</v>
      </c>
      <c r="H66" s="4"/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/>
      <c r="P66" s="4">
        <v>1</v>
      </c>
    </row>
    <row r="67" spans="1:16" ht="12.75">
      <c r="A67" s="4">
        <v>5</v>
      </c>
      <c r="B67" s="4" t="s">
        <v>79</v>
      </c>
      <c r="C67" s="4" t="s">
        <v>82</v>
      </c>
      <c r="D67" s="4">
        <v>1</v>
      </c>
      <c r="E67" s="4"/>
      <c r="F67" s="4"/>
      <c r="G67" s="4">
        <v>1</v>
      </c>
      <c r="H67" s="4"/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/>
      <c r="P67" s="4">
        <v>1</v>
      </c>
    </row>
    <row r="68" spans="1:16" ht="12.75">
      <c r="A68" s="4">
        <v>6</v>
      </c>
      <c r="B68" s="4" t="s">
        <v>79</v>
      </c>
      <c r="C68" s="4" t="s">
        <v>83</v>
      </c>
      <c r="D68" s="4">
        <v>1</v>
      </c>
      <c r="E68" s="4"/>
      <c r="F68" s="4"/>
      <c r="G68" s="4">
        <v>1</v>
      </c>
      <c r="H68" s="4"/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/>
      <c r="P68" s="4">
        <v>1</v>
      </c>
    </row>
    <row r="69" spans="1:16" ht="12.75">
      <c r="A69" s="4">
        <v>7</v>
      </c>
      <c r="B69" s="4" t="s">
        <v>79</v>
      </c>
      <c r="C69" s="4" t="s">
        <v>84</v>
      </c>
      <c r="D69" s="4">
        <v>1</v>
      </c>
      <c r="E69" s="4"/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f>COUNTIF($P69,"1")</f>
        <v>1</v>
      </c>
      <c r="O69" s="4"/>
      <c r="P69" s="4">
        <v>1</v>
      </c>
    </row>
    <row r="70" spans="1:16" ht="12.75">
      <c r="A70" s="4">
        <v>8</v>
      </c>
      <c r="B70" s="4" t="s">
        <v>85</v>
      </c>
      <c r="C70" s="4" t="s">
        <v>34</v>
      </c>
      <c r="D70" s="4">
        <v>1</v>
      </c>
      <c r="E70" s="4"/>
      <c r="F70" s="4"/>
      <c r="G70" s="4">
        <v>1</v>
      </c>
      <c r="H70" s="4"/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/>
      <c r="P70" s="4">
        <v>1</v>
      </c>
    </row>
    <row r="71" spans="1:16" ht="12.75">
      <c r="A71" s="4">
        <v>9</v>
      </c>
      <c r="B71" s="4" t="s">
        <v>85</v>
      </c>
      <c r="C71" s="4" t="s">
        <v>34</v>
      </c>
      <c r="D71" s="4">
        <v>1</v>
      </c>
      <c r="E71" s="4"/>
      <c r="F71" s="4"/>
      <c r="G71" s="4">
        <v>1</v>
      </c>
      <c r="H71" s="4"/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/>
      <c r="P71" s="4">
        <v>1</v>
      </c>
    </row>
    <row r="72" spans="1:16" ht="12.75">
      <c r="A72" s="4">
        <v>10</v>
      </c>
      <c r="B72" s="4" t="s">
        <v>85</v>
      </c>
      <c r="C72" s="4" t="s">
        <v>34</v>
      </c>
      <c r="D72" s="4">
        <v>1</v>
      </c>
      <c r="E72" s="4"/>
      <c r="F72" s="4">
        <v>1</v>
      </c>
      <c r="G72" s="4">
        <v>1</v>
      </c>
      <c r="H72" s="4">
        <f>COUNTIF($D72,"1")</f>
        <v>1</v>
      </c>
      <c r="I72" s="4">
        <f>COUNTIF($D72,"1")</f>
        <v>1</v>
      </c>
      <c r="J72" s="4">
        <v>1</v>
      </c>
      <c r="K72" s="4">
        <f>COUNTIF($D72,"1")</f>
        <v>1</v>
      </c>
      <c r="L72" s="4">
        <f>COUNTIF($D72,"1")</f>
        <v>1</v>
      </c>
      <c r="M72" s="4">
        <v>1</v>
      </c>
      <c r="N72" s="4">
        <v>1</v>
      </c>
      <c r="O72" s="4"/>
      <c r="P72" s="4">
        <v>1</v>
      </c>
    </row>
    <row r="73" spans="1:16" ht="12.75">
      <c r="A73" s="4">
        <v>11</v>
      </c>
      <c r="B73" s="4" t="s">
        <v>86</v>
      </c>
      <c r="C73" s="4" t="s">
        <v>34</v>
      </c>
      <c r="D73" s="4">
        <v>1</v>
      </c>
      <c r="E73" s="4"/>
      <c r="F73" s="4"/>
      <c r="G73" s="4">
        <v>1</v>
      </c>
      <c r="H73" s="4"/>
      <c r="I73" s="4">
        <f>COUNTIF($D73,"1")</f>
        <v>1</v>
      </c>
      <c r="J73" s="4">
        <f>COUNTIF($D73,"1")</f>
        <v>1</v>
      </c>
      <c r="K73" s="4">
        <f>COUNTIF($D73,"1")</f>
        <v>1</v>
      </c>
      <c r="L73" s="4">
        <f>COUNTIF($D73,"1")</f>
        <v>1</v>
      </c>
      <c r="M73" s="4">
        <f>COUNTIF($P73,"1")</f>
        <v>1</v>
      </c>
      <c r="N73" s="4">
        <v>1</v>
      </c>
      <c r="O73" s="4"/>
      <c r="P73" s="4">
        <v>1</v>
      </c>
    </row>
    <row r="74" spans="1:16" ht="12.75">
      <c r="A74" s="4">
        <v>12</v>
      </c>
      <c r="B74" s="4" t="s">
        <v>87</v>
      </c>
      <c r="C74" s="4" t="s">
        <v>43</v>
      </c>
      <c r="D74" s="4"/>
      <c r="E74" s="4">
        <v>1</v>
      </c>
      <c r="F74" s="4"/>
      <c r="G74" s="4">
        <v>1</v>
      </c>
      <c r="H74" s="4"/>
      <c r="I74" s="4">
        <v>1</v>
      </c>
      <c r="J74" s="4">
        <v>1</v>
      </c>
      <c r="K74" s="4">
        <v>1</v>
      </c>
      <c r="L74" s="4">
        <v>1</v>
      </c>
      <c r="M74" s="4">
        <f>COUNTIF($P74,"1")</f>
        <v>1</v>
      </c>
      <c r="N74" s="4">
        <v>1</v>
      </c>
      <c r="O74" s="4"/>
      <c r="P74" s="4">
        <v>1</v>
      </c>
    </row>
    <row r="75" spans="1:16" ht="12.75">
      <c r="A75" s="4">
        <v>13</v>
      </c>
      <c r="B75" s="4" t="s">
        <v>88</v>
      </c>
      <c r="C75" s="4" t="s">
        <v>34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v>1</v>
      </c>
      <c r="P75" s="4"/>
    </row>
    <row r="76" spans="1:16" ht="12.75">
      <c r="A76" s="4">
        <v>14</v>
      </c>
      <c r="B76" s="4" t="s">
        <v>88</v>
      </c>
      <c r="C76" s="4" t="s">
        <v>34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>
        <v>1</v>
      </c>
      <c r="P76" s="4"/>
    </row>
    <row r="77" spans="1:16" ht="12.75">
      <c r="A77" s="4">
        <v>15</v>
      </c>
      <c r="B77" s="4" t="s">
        <v>89</v>
      </c>
      <c r="C77" s="4" t="s">
        <v>90</v>
      </c>
      <c r="D77" s="4">
        <v>1</v>
      </c>
      <c r="E77" s="4"/>
      <c r="F77" s="4"/>
      <c r="G77" s="4">
        <v>1</v>
      </c>
      <c r="H77" s="4"/>
      <c r="I77" s="4">
        <f>COUNTIF($D77,"1")</f>
        <v>1</v>
      </c>
      <c r="J77" s="4">
        <f>COUNTIF($D77,"1")</f>
        <v>1</v>
      </c>
      <c r="K77" s="4">
        <f>COUNTIF($D77,"1")</f>
        <v>1</v>
      </c>
      <c r="L77" s="4">
        <f>COUNTIF($D77,"1")</f>
        <v>1</v>
      </c>
      <c r="M77" s="4">
        <v>1</v>
      </c>
      <c r="N77" s="4">
        <v>1</v>
      </c>
      <c r="O77" s="4"/>
      <c r="P77" s="4">
        <v>1</v>
      </c>
    </row>
    <row r="78" spans="1:16" ht="12.75">
      <c r="A78" s="4">
        <v>16</v>
      </c>
      <c r="B78" s="4" t="s">
        <v>89</v>
      </c>
      <c r="C78" s="4" t="s">
        <v>90</v>
      </c>
      <c r="D78" s="4">
        <v>1</v>
      </c>
      <c r="E78" s="4"/>
      <c r="F78" s="4"/>
      <c r="G78" s="4">
        <v>1</v>
      </c>
      <c r="H78" s="4"/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/>
      <c r="P78" s="4">
        <v>1</v>
      </c>
    </row>
    <row r="79" spans="1:16" ht="12.75">
      <c r="A79" s="4">
        <v>17</v>
      </c>
      <c r="B79" s="4" t="s">
        <v>91</v>
      </c>
      <c r="C79" s="4" t="s">
        <v>92</v>
      </c>
      <c r="D79" s="4">
        <v>1</v>
      </c>
      <c r="E79" s="4"/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/>
      <c r="P79" s="4">
        <v>1</v>
      </c>
    </row>
    <row r="80" spans="1:16" ht="12.75">
      <c r="A80" s="4">
        <v>18</v>
      </c>
      <c r="B80" s="4" t="s">
        <v>91</v>
      </c>
      <c r="C80" s="4" t="s">
        <v>92</v>
      </c>
      <c r="D80" s="4"/>
      <c r="E80" s="4">
        <v>1</v>
      </c>
      <c r="F80" s="4"/>
      <c r="G80" s="4">
        <v>1</v>
      </c>
      <c r="H80" s="4"/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/>
      <c r="P80" s="4">
        <v>1</v>
      </c>
    </row>
    <row r="81" spans="1:16" ht="12.75">
      <c r="A81" s="4">
        <v>19</v>
      </c>
      <c r="B81" s="4" t="s">
        <v>91</v>
      </c>
      <c r="C81" s="4" t="s">
        <v>92</v>
      </c>
      <c r="D81" s="4"/>
      <c r="E81" s="4">
        <v>1</v>
      </c>
      <c r="F81" s="4"/>
      <c r="G81" s="4">
        <v>1</v>
      </c>
      <c r="H81" s="4"/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/>
      <c r="P81" s="4">
        <v>1</v>
      </c>
    </row>
    <row r="82" spans="1:16" ht="12.75">
      <c r="A82" s="4">
        <v>20</v>
      </c>
      <c r="B82" s="4" t="s">
        <v>91</v>
      </c>
      <c r="C82" s="4" t="s">
        <v>93</v>
      </c>
      <c r="D82" s="4">
        <v>1</v>
      </c>
      <c r="E82" s="4"/>
      <c r="F82" s="4"/>
      <c r="G82" s="4">
        <v>1</v>
      </c>
      <c r="H82" s="4"/>
      <c r="I82" s="4">
        <f>COUNTIF($D82,"1")</f>
        <v>1</v>
      </c>
      <c r="J82" s="4">
        <f>COUNTIF($D82,"1")</f>
        <v>1</v>
      </c>
      <c r="K82" s="4">
        <f>COUNTIF($D82,"1")</f>
        <v>1</v>
      </c>
      <c r="L82" s="4">
        <f>COUNTIF($D82,"1")</f>
        <v>1</v>
      </c>
      <c r="M82" s="4">
        <v>1</v>
      </c>
      <c r="N82" s="4">
        <v>1</v>
      </c>
      <c r="O82" s="4"/>
      <c r="P82" s="4">
        <v>1</v>
      </c>
    </row>
    <row r="83" spans="1:16" ht="12.75">
      <c r="A83" s="4">
        <v>21</v>
      </c>
      <c r="B83" s="4" t="s">
        <v>94</v>
      </c>
      <c r="C83" s="4" t="s">
        <v>59</v>
      </c>
      <c r="D83" s="4"/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f>COUNTIF($P83,"1")</f>
        <v>1</v>
      </c>
      <c r="N83" s="4">
        <f>COUNTIF($P83,"1")</f>
        <v>1</v>
      </c>
      <c r="O83" s="4"/>
      <c r="P83" s="4">
        <v>1</v>
      </c>
    </row>
    <row r="84" spans="1:16" ht="12.75">
      <c r="A84" s="4">
        <v>22</v>
      </c>
      <c r="B84" s="4" t="s">
        <v>95</v>
      </c>
      <c r="C84" s="4" t="s">
        <v>96</v>
      </c>
      <c r="D84" s="4"/>
      <c r="E84" s="4">
        <v>1</v>
      </c>
      <c r="F84" s="4"/>
      <c r="G84" s="4">
        <v>1</v>
      </c>
      <c r="H84" s="4"/>
      <c r="I84" s="4">
        <v>1</v>
      </c>
      <c r="J84" s="4">
        <v>1</v>
      </c>
      <c r="K84" s="4">
        <v>1</v>
      </c>
      <c r="L84" s="4">
        <v>1</v>
      </c>
      <c r="M84" s="4">
        <f>COUNTIF($P84,"1")</f>
        <v>1</v>
      </c>
      <c r="N84" s="4">
        <f>COUNTIF($P84,"1")</f>
        <v>1</v>
      </c>
      <c r="O84" s="4"/>
      <c r="P84" s="4">
        <v>1</v>
      </c>
    </row>
    <row r="85" spans="1:16" ht="12.75">
      <c r="A85" s="4">
        <v>23</v>
      </c>
      <c r="B85" s="4" t="s">
        <v>97</v>
      </c>
      <c r="C85" s="4" t="s">
        <v>22</v>
      </c>
      <c r="D85" s="4">
        <v>1</v>
      </c>
      <c r="E85" s="4"/>
      <c r="F85" s="4"/>
      <c r="G85" s="4">
        <v>1</v>
      </c>
      <c r="H85" s="4"/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/>
      <c r="P85" s="4">
        <v>1</v>
      </c>
    </row>
    <row r="86" spans="1:16" ht="12.75">
      <c r="A86" s="4">
        <v>24</v>
      </c>
      <c r="B86" s="4" t="s">
        <v>97</v>
      </c>
      <c r="C86" s="4" t="s">
        <v>22</v>
      </c>
      <c r="D86" s="4"/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/>
      <c r="P86" s="4">
        <v>1</v>
      </c>
    </row>
    <row r="87" spans="1:16" ht="12.75">
      <c r="A87" s="4">
        <v>25</v>
      </c>
      <c r="B87" s="4" t="s">
        <v>98</v>
      </c>
      <c r="C87" s="4" t="s">
        <v>22</v>
      </c>
      <c r="D87" s="4"/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/>
      <c r="P87" s="4">
        <v>1</v>
      </c>
    </row>
    <row r="88" spans="1:16" ht="12.75">
      <c r="A88" s="4">
        <v>26</v>
      </c>
      <c r="B88" s="4" t="s">
        <v>98</v>
      </c>
      <c r="C88" s="4" t="s">
        <v>22</v>
      </c>
      <c r="D88" s="4">
        <v>1</v>
      </c>
      <c r="E88" s="4"/>
      <c r="F88" s="4"/>
      <c r="G88" s="4">
        <v>1</v>
      </c>
      <c r="H88" s="4"/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/>
      <c r="P88" s="4">
        <v>1</v>
      </c>
    </row>
    <row r="89" spans="1:16" ht="12.75">
      <c r="A89" s="4">
        <v>27</v>
      </c>
      <c r="B89" s="4" t="s">
        <v>99</v>
      </c>
      <c r="C89" s="4" t="s">
        <v>22</v>
      </c>
      <c r="D89" s="4"/>
      <c r="E89" s="4">
        <v>1</v>
      </c>
      <c r="F89" s="4"/>
      <c r="G89" s="4">
        <v>1</v>
      </c>
      <c r="H89" s="4"/>
      <c r="I89" s="4">
        <v>1</v>
      </c>
      <c r="J89" s="4">
        <v>1</v>
      </c>
      <c r="K89" s="4">
        <v>1</v>
      </c>
      <c r="L89" s="4">
        <v>1</v>
      </c>
      <c r="M89" s="4">
        <f>COUNTIF($P89,"1")</f>
        <v>1</v>
      </c>
      <c r="N89" s="4">
        <f>COUNTIF($P89,"1")</f>
        <v>1</v>
      </c>
      <c r="O89" s="4"/>
      <c r="P89" s="4">
        <v>1</v>
      </c>
    </row>
    <row r="90" spans="1:16" ht="12.75">
      <c r="A90" s="4">
        <v>28</v>
      </c>
      <c r="B90" s="4" t="s">
        <v>100</v>
      </c>
      <c r="C90" s="4" t="s">
        <v>22</v>
      </c>
      <c r="D90" s="4">
        <v>1</v>
      </c>
      <c r="E90" s="4"/>
      <c r="F90" s="4">
        <v>1</v>
      </c>
      <c r="G90" s="4">
        <v>1</v>
      </c>
      <c r="H90" s="4">
        <f>COUNTIF($D90,"1")</f>
        <v>1</v>
      </c>
      <c r="I90" s="4">
        <v>1</v>
      </c>
      <c r="J90" s="4">
        <f>COUNTIF($D90,"1")</f>
        <v>1</v>
      </c>
      <c r="K90" s="4">
        <f>COUNTIF($D90,"1")</f>
        <v>1</v>
      </c>
      <c r="L90" s="4">
        <f>COUNTIF($D90,"1")</f>
        <v>1</v>
      </c>
      <c r="M90" s="4">
        <f>COUNTIF($P90,"1")</f>
        <v>1</v>
      </c>
      <c r="N90" s="4">
        <f>COUNTIF($P90,"1")</f>
        <v>1</v>
      </c>
      <c r="O90" s="4"/>
      <c r="P90" s="4">
        <v>1</v>
      </c>
    </row>
    <row r="91" spans="1:16" ht="12.75">
      <c r="A91" s="4">
        <v>29</v>
      </c>
      <c r="B91" s="4" t="s">
        <v>101</v>
      </c>
      <c r="C91" s="4" t="s">
        <v>22</v>
      </c>
      <c r="D91" s="4">
        <v>1</v>
      </c>
      <c r="E91" s="4"/>
      <c r="F91" s="4"/>
      <c r="G91" s="4">
        <v>1</v>
      </c>
      <c r="H91" s="4"/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/>
      <c r="P91" s="4">
        <v>1</v>
      </c>
    </row>
    <row r="92" spans="1:16" ht="12.75">
      <c r="A92" s="4">
        <v>30</v>
      </c>
      <c r="B92" s="4" t="s">
        <v>101</v>
      </c>
      <c r="C92" s="4" t="s">
        <v>22</v>
      </c>
      <c r="D92" s="4"/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/>
      <c r="P92" s="4">
        <v>1</v>
      </c>
    </row>
    <row r="93" spans="1:16" ht="12.75">
      <c r="A93" s="4">
        <v>31</v>
      </c>
      <c r="B93" s="4" t="s">
        <v>102</v>
      </c>
      <c r="C93" s="4" t="s">
        <v>22</v>
      </c>
      <c r="D93" s="4">
        <v>1</v>
      </c>
      <c r="E93" s="4"/>
      <c r="F93" s="4"/>
      <c r="G93" s="4">
        <v>1</v>
      </c>
      <c r="H93" s="4"/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/>
      <c r="P93" s="4">
        <v>1</v>
      </c>
    </row>
    <row r="94" spans="1:16" ht="12.75">
      <c r="A94" s="4">
        <v>32</v>
      </c>
      <c r="B94" s="4" t="s">
        <v>102</v>
      </c>
      <c r="C94" s="4" t="s">
        <v>22</v>
      </c>
      <c r="D94" s="4"/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/>
      <c r="P94" s="4">
        <v>1</v>
      </c>
    </row>
    <row r="95" spans="1:16" ht="12.75">
      <c r="A95" s="4">
        <v>33</v>
      </c>
      <c r="B95" s="4" t="s">
        <v>103</v>
      </c>
      <c r="C95" s="4" t="s">
        <v>22</v>
      </c>
      <c r="D95" s="4">
        <v>1</v>
      </c>
      <c r="E95" s="4"/>
      <c r="F95" s="4"/>
      <c r="G95" s="4">
        <v>1</v>
      </c>
      <c r="H95" s="4"/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/>
      <c r="P95" s="4">
        <v>1</v>
      </c>
    </row>
    <row r="96" spans="1:16" ht="12.75">
      <c r="A96" s="4">
        <v>34</v>
      </c>
      <c r="B96" s="4" t="s">
        <v>103</v>
      </c>
      <c r="C96" s="4" t="s">
        <v>22</v>
      </c>
      <c r="D96" s="4"/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f>COUNTIF($P96,"1")</f>
        <v>1</v>
      </c>
      <c r="N96" s="4">
        <f>COUNTIF($P96,"1")</f>
        <v>1</v>
      </c>
      <c r="O96" s="4"/>
      <c r="P96" s="4">
        <v>1</v>
      </c>
    </row>
    <row r="97" spans="1:16" ht="12.75">
      <c r="A97" s="4">
        <v>35</v>
      </c>
      <c r="B97" s="4" t="s">
        <v>104</v>
      </c>
      <c r="C97" s="4" t="s">
        <v>22</v>
      </c>
      <c r="D97" s="4">
        <v>1</v>
      </c>
      <c r="E97" s="4"/>
      <c r="F97" s="4"/>
      <c r="G97" s="4">
        <v>1</v>
      </c>
      <c r="H97" s="4"/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/>
      <c r="P97" s="4">
        <v>1</v>
      </c>
    </row>
    <row r="98" spans="1:16" ht="12.75">
      <c r="A98" s="4">
        <v>36</v>
      </c>
      <c r="B98" s="4" t="s">
        <v>104</v>
      </c>
      <c r="C98" s="4" t="s">
        <v>22</v>
      </c>
      <c r="D98" s="4"/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/>
      <c r="P98" s="4">
        <v>1</v>
      </c>
    </row>
    <row r="99" spans="1:16" ht="12.75">
      <c r="A99" s="4">
        <v>37</v>
      </c>
      <c r="B99" s="4" t="s">
        <v>105</v>
      </c>
      <c r="C99" s="4" t="s">
        <v>22</v>
      </c>
      <c r="D99" s="4"/>
      <c r="E99" s="4">
        <v>1</v>
      </c>
      <c r="F99" s="4"/>
      <c r="G99" s="4">
        <v>1</v>
      </c>
      <c r="H99" s="4"/>
      <c r="I99" s="4">
        <v>1</v>
      </c>
      <c r="J99" s="4">
        <v>1</v>
      </c>
      <c r="K99" s="4">
        <v>1</v>
      </c>
      <c r="L99" s="4">
        <v>1</v>
      </c>
      <c r="M99" s="4">
        <f>COUNTIF($P99,"1")</f>
        <v>1</v>
      </c>
      <c r="N99" s="4">
        <f>COUNTIF($P99,"1")</f>
        <v>1</v>
      </c>
      <c r="O99" s="4"/>
      <c r="P99" s="4">
        <v>1</v>
      </c>
    </row>
    <row r="100" spans="1:16" ht="12.75">
      <c r="A100" s="4">
        <v>38</v>
      </c>
      <c r="B100" s="4" t="s">
        <v>106</v>
      </c>
      <c r="C100" s="4" t="s">
        <v>107</v>
      </c>
      <c r="D100" s="4"/>
      <c r="E100" s="4">
        <v>1</v>
      </c>
      <c r="F100" s="4"/>
      <c r="G100" s="4">
        <v>1</v>
      </c>
      <c r="H100" s="4"/>
      <c r="I100" s="4">
        <v>1</v>
      </c>
      <c r="J100" s="4">
        <v>1</v>
      </c>
      <c r="K100" s="4">
        <v>1</v>
      </c>
      <c r="L100" s="4">
        <v>1</v>
      </c>
      <c r="M100" s="4">
        <f>COUNTIF($P100,"1")</f>
        <v>1</v>
      </c>
      <c r="N100" s="4">
        <f>COUNTIF($P100,"1")</f>
        <v>1</v>
      </c>
      <c r="O100" s="4"/>
      <c r="P100" s="4">
        <v>1</v>
      </c>
    </row>
    <row r="101" spans="1:16" ht="12.75">
      <c r="A101" s="4">
        <v>39</v>
      </c>
      <c r="B101" s="4" t="s">
        <v>108</v>
      </c>
      <c r="C101" s="4" t="s">
        <v>39</v>
      </c>
      <c r="D101" s="4"/>
      <c r="E101" s="4">
        <v>1</v>
      </c>
      <c r="F101" s="4"/>
      <c r="G101" s="4">
        <v>1</v>
      </c>
      <c r="H101" s="4"/>
      <c r="I101" s="4">
        <v>1</v>
      </c>
      <c r="J101" s="4">
        <v>1</v>
      </c>
      <c r="K101" s="4">
        <v>1</v>
      </c>
      <c r="L101" s="4">
        <v>1</v>
      </c>
      <c r="M101" s="4">
        <f aca="true" t="shared" si="8" ref="M101:N123">COUNTIF($P101,"1")</f>
        <v>1</v>
      </c>
      <c r="N101" s="4">
        <f t="shared" si="8"/>
        <v>1</v>
      </c>
      <c r="O101" s="4"/>
      <c r="P101" s="4">
        <v>1</v>
      </c>
    </row>
    <row r="102" spans="1:16" ht="12.75">
      <c r="A102" s="4">
        <v>40</v>
      </c>
      <c r="B102" s="4" t="s">
        <v>109</v>
      </c>
      <c r="C102" s="4" t="s">
        <v>39</v>
      </c>
      <c r="D102" s="4"/>
      <c r="E102" s="4">
        <v>1</v>
      </c>
      <c r="F102" s="4"/>
      <c r="G102" s="4">
        <v>1</v>
      </c>
      <c r="H102" s="4"/>
      <c r="I102" s="4">
        <v>1</v>
      </c>
      <c r="J102" s="4">
        <v>1</v>
      </c>
      <c r="K102" s="4">
        <v>1</v>
      </c>
      <c r="L102" s="4">
        <v>1</v>
      </c>
      <c r="M102" s="4">
        <f t="shared" si="8"/>
        <v>1</v>
      </c>
      <c r="N102" s="4">
        <f t="shared" si="8"/>
        <v>1</v>
      </c>
      <c r="O102" s="4"/>
      <c r="P102" s="4">
        <v>1</v>
      </c>
    </row>
    <row r="103" spans="1:16" ht="12.75">
      <c r="A103" s="4">
        <v>41</v>
      </c>
      <c r="B103" s="4" t="s">
        <v>110</v>
      </c>
      <c r="C103" s="4" t="s">
        <v>22</v>
      </c>
      <c r="D103" s="4">
        <v>1</v>
      </c>
      <c r="E103" s="4"/>
      <c r="F103" s="4"/>
      <c r="G103" s="4">
        <v>1</v>
      </c>
      <c r="H103" s="4"/>
      <c r="I103" s="4">
        <f aca="true" t="shared" si="9" ref="H103:L106">COUNTIF($D103,"1")</f>
        <v>1</v>
      </c>
      <c r="J103" s="4">
        <f t="shared" si="9"/>
        <v>1</v>
      </c>
      <c r="K103" s="4">
        <f t="shared" si="9"/>
        <v>1</v>
      </c>
      <c r="L103" s="4">
        <f t="shared" si="9"/>
        <v>1</v>
      </c>
      <c r="M103" s="4">
        <f t="shared" si="8"/>
        <v>1</v>
      </c>
      <c r="N103" s="4">
        <f t="shared" si="8"/>
        <v>1</v>
      </c>
      <c r="O103" s="4"/>
      <c r="P103" s="4">
        <v>1</v>
      </c>
    </row>
    <row r="104" spans="1:16" ht="12.75">
      <c r="A104" s="4">
        <v>42</v>
      </c>
      <c r="B104" s="4" t="s">
        <v>110</v>
      </c>
      <c r="C104" s="4" t="s">
        <v>34</v>
      </c>
      <c r="D104" s="4">
        <v>1</v>
      </c>
      <c r="E104" s="4"/>
      <c r="F104" s="4">
        <v>1</v>
      </c>
      <c r="G104" s="4">
        <v>1</v>
      </c>
      <c r="H104" s="4">
        <f t="shared" si="9"/>
        <v>1</v>
      </c>
      <c r="I104" s="4">
        <f t="shared" si="9"/>
        <v>1</v>
      </c>
      <c r="J104" s="4">
        <f t="shared" si="9"/>
        <v>1</v>
      </c>
      <c r="K104" s="4">
        <f t="shared" si="9"/>
        <v>1</v>
      </c>
      <c r="L104" s="4">
        <f t="shared" si="9"/>
        <v>1</v>
      </c>
      <c r="M104" s="4">
        <f t="shared" si="8"/>
        <v>1</v>
      </c>
      <c r="N104" s="4">
        <f t="shared" si="8"/>
        <v>1</v>
      </c>
      <c r="O104" s="4"/>
      <c r="P104" s="4">
        <v>1</v>
      </c>
    </row>
    <row r="105" spans="1:16" ht="12.75">
      <c r="A105" s="4">
        <v>43</v>
      </c>
      <c r="B105" s="4" t="s">
        <v>111</v>
      </c>
      <c r="C105" s="4" t="s">
        <v>34</v>
      </c>
      <c r="D105" s="4">
        <v>1</v>
      </c>
      <c r="E105" s="4"/>
      <c r="F105" s="4">
        <v>1</v>
      </c>
      <c r="G105" s="4">
        <v>1</v>
      </c>
      <c r="H105" s="4">
        <f t="shared" si="9"/>
        <v>1</v>
      </c>
      <c r="I105" s="4">
        <f t="shared" si="9"/>
        <v>1</v>
      </c>
      <c r="J105" s="4">
        <f t="shared" si="9"/>
        <v>1</v>
      </c>
      <c r="K105" s="4">
        <f t="shared" si="9"/>
        <v>1</v>
      </c>
      <c r="L105" s="4">
        <f t="shared" si="9"/>
        <v>1</v>
      </c>
      <c r="M105" s="4">
        <f t="shared" si="8"/>
        <v>1</v>
      </c>
      <c r="N105" s="4">
        <f t="shared" si="8"/>
        <v>1</v>
      </c>
      <c r="O105" s="4"/>
      <c r="P105" s="4">
        <v>1</v>
      </c>
    </row>
    <row r="106" spans="1:16" ht="12.75">
      <c r="A106" s="4">
        <v>44</v>
      </c>
      <c r="B106" s="4" t="s">
        <v>111</v>
      </c>
      <c r="C106" s="4" t="s">
        <v>22</v>
      </c>
      <c r="D106" s="4"/>
      <c r="E106" s="4">
        <v>1</v>
      </c>
      <c r="F106" s="4"/>
      <c r="G106" s="4"/>
      <c r="H106" s="4">
        <f t="shared" si="9"/>
        <v>0</v>
      </c>
      <c r="I106" s="4">
        <f t="shared" si="9"/>
        <v>0</v>
      </c>
      <c r="J106" s="4">
        <f t="shared" si="9"/>
        <v>0</v>
      </c>
      <c r="K106" s="4">
        <f t="shared" si="9"/>
        <v>0</v>
      </c>
      <c r="L106" s="4">
        <f t="shared" si="9"/>
        <v>0</v>
      </c>
      <c r="M106" s="4">
        <f t="shared" si="8"/>
        <v>1</v>
      </c>
      <c r="N106" s="4">
        <f t="shared" si="8"/>
        <v>1</v>
      </c>
      <c r="O106" s="4"/>
      <c r="P106" s="4">
        <v>1</v>
      </c>
    </row>
    <row r="107" spans="1:16" ht="12.75">
      <c r="A107" s="4">
        <v>45</v>
      </c>
      <c r="B107" s="4" t="s">
        <v>112</v>
      </c>
      <c r="C107" s="4" t="s">
        <v>29</v>
      </c>
      <c r="D107" s="4">
        <v>1</v>
      </c>
      <c r="E107" s="4"/>
      <c r="F107" s="4">
        <v>1</v>
      </c>
      <c r="G107" s="4">
        <v>1</v>
      </c>
      <c r="H107" s="4">
        <f aca="true" t="shared" si="10" ref="H107:L119">COUNTIF($D107,"1")</f>
        <v>1</v>
      </c>
      <c r="I107" s="4">
        <f t="shared" si="10"/>
        <v>1</v>
      </c>
      <c r="J107" s="4">
        <f t="shared" si="10"/>
        <v>1</v>
      </c>
      <c r="K107" s="4">
        <f t="shared" si="10"/>
        <v>1</v>
      </c>
      <c r="L107" s="4">
        <f t="shared" si="10"/>
        <v>1</v>
      </c>
      <c r="M107" s="4">
        <f t="shared" si="8"/>
        <v>1</v>
      </c>
      <c r="N107" s="4">
        <f t="shared" si="8"/>
        <v>1</v>
      </c>
      <c r="O107" s="4"/>
      <c r="P107" s="4">
        <v>1</v>
      </c>
    </row>
    <row r="108" spans="1:16" ht="12.75">
      <c r="A108" s="4">
        <v>46</v>
      </c>
      <c r="B108" s="4" t="s">
        <v>113</v>
      </c>
      <c r="C108" s="4" t="s">
        <v>29</v>
      </c>
      <c r="D108" s="4">
        <v>1</v>
      </c>
      <c r="E108" s="4"/>
      <c r="F108" s="4">
        <v>1</v>
      </c>
      <c r="G108" s="4">
        <v>1</v>
      </c>
      <c r="H108" s="4">
        <f t="shared" si="10"/>
        <v>1</v>
      </c>
      <c r="I108" s="4">
        <f t="shared" si="10"/>
        <v>1</v>
      </c>
      <c r="J108" s="4">
        <f t="shared" si="10"/>
        <v>1</v>
      </c>
      <c r="K108" s="4">
        <f t="shared" si="10"/>
        <v>1</v>
      </c>
      <c r="L108" s="4">
        <f t="shared" si="10"/>
        <v>1</v>
      </c>
      <c r="M108" s="4">
        <f t="shared" si="8"/>
        <v>1</v>
      </c>
      <c r="N108" s="4">
        <f t="shared" si="8"/>
        <v>1</v>
      </c>
      <c r="O108" s="4"/>
      <c r="P108" s="4">
        <v>1</v>
      </c>
    </row>
    <row r="109" spans="1:16" ht="12.75">
      <c r="A109" s="4">
        <v>47</v>
      </c>
      <c r="B109" s="4" t="s">
        <v>114</v>
      </c>
      <c r="C109" s="4" t="s">
        <v>29</v>
      </c>
      <c r="D109" s="4">
        <v>1</v>
      </c>
      <c r="E109" s="4"/>
      <c r="F109" s="4">
        <v>1</v>
      </c>
      <c r="G109" s="4">
        <v>1</v>
      </c>
      <c r="H109" s="4">
        <f t="shared" si="10"/>
        <v>1</v>
      </c>
      <c r="I109" s="4">
        <f t="shared" si="10"/>
        <v>1</v>
      </c>
      <c r="J109" s="4">
        <f t="shared" si="10"/>
        <v>1</v>
      </c>
      <c r="K109" s="4">
        <f t="shared" si="10"/>
        <v>1</v>
      </c>
      <c r="L109" s="4">
        <f t="shared" si="10"/>
        <v>1</v>
      </c>
      <c r="M109" s="4">
        <f t="shared" si="8"/>
        <v>1</v>
      </c>
      <c r="N109" s="4">
        <f t="shared" si="8"/>
        <v>1</v>
      </c>
      <c r="O109" s="4"/>
      <c r="P109" s="4">
        <v>1</v>
      </c>
    </row>
    <row r="110" spans="1:16" ht="12.75">
      <c r="A110" s="4">
        <v>48</v>
      </c>
      <c r="B110" s="4" t="s">
        <v>115</v>
      </c>
      <c r="C110" s="4" t="s">
        <v>29</v>
      </c>
      <c r="D110" s="4">
        <v>1</v>
      </c>
      <c r="E110" s="4"/>
      <c r="F110" s="4">
        <v>1</v>
      </c>
      <c r="G110" s="4">
        <v>1</v>
      </c>
      <c r="H110" s="4">
        <f t="shared" si="10"/>
        <v>1</v>
      </c>
      <c r="I110" s="4">
        <f t="shared" si="10"/>
        <v>1</v>
      </c>
      <c r="J110" s="4">
        <f t="shared" si="10"/>
        <v>1</v>
      </c>
      <c r="K110" s="4">
        <f t="shared" si="10"/>
        <v>1</v>
      </c>
      <c r="L110" s="4">
        <f t="shared" si="10"/>
        <v>1</v>
      </c>
      <c r="M110" s="4">
        <f t="shared" si="8"/>
        <v>1</v>
      </c>
      <c r="N110" s="4">
        <f t="shared" si="8"/>
        <v>1</v>
      </c>
      <c r="O110" s="4"/>
      <c r="P110" s="4">
        <v>1</v>
      </c>
    </row>
    <row r="111" spans="1:16" ht="12.75">
      <c r="A111" s="4">
        <v>49</v>
      </c>
      <c r="B111" s="4" t="s">
        <v>116</v>
      </c>
      <c r="C111" s="4" t="s">
        <v>29</v>
      </c>
      <c r="D111" s="4">
        <v>1</v>
      </c>
      <c r="E111" s="4"/>
      <c r="F111" s="4">
        <v>1</v>
      </c>
      <c r="G111" s="4">
        <v>1</v>
      </c>
      <c r="H111" s="4">
        <f t="shared" si="10"/>
        <v>1</v>
      </c>
      <c r="I111" s="4">
        <f t="shared" si="10"/>
        <v>1</v>
      </c>
      <c r="J111" s="4">
        <f t="shared" si="10"/>
        <v>1</v>
      </c>
      <c r="K111" s="4">
        <f t="shared" si="10"/>
        <v>1</v>
      </c>
      <c r="L111" s="4">
        <f t="shared" si="10"/>
        <v>1</v>
      </c>
      <c r="M111" s="4">
        <f t="shared" si="8"/>
        <v>1</v>
      </c>
      <c r="N111" s="4">
        <f t="shared" si="8"/>
        <v>1</v>
      </c>
      <c r="O111" s="4"/>
      <c r="P111" s="4">
        <v>1</v>
      </c>
    </row>
    <row r="112" spans="1:16" ht="12.75">
      <c r="A112" s="4">
        <v>50</v>
      </c>
      <c r="B112" s="4" t="s">
        <v>117</v>
      </c>
      <c r="C112" s="4" t="s">
        <v>31</v>
      </c>
      <c r="D112" s="4"/>
      <c r="E112" s="4">
        <v>1</v>
      </c>
      <c r="F112" s="4"/>
      <c r="G112" s="4"/>
      <c r="H112" s="4"/>
      <c r="I112" s="4">
        <v>1</v>
      </c>
      <c r="J112" s="4">
        <v>1</v>
      </c>
      <c r="K112" s="4">
        <v>1</v>
      </c>
      <c r="L112" s="4">
        <v>1</v>
      </c>
      <c r="M112" s="4">
        <f t="shared" si="8"/>
        <v>1</v>
      </c>
      <c r="N112" s="4">
        <f t="shared" si="8"/>
        <v>1</v>
      </c>
      <c r="O112" s="4"/>
      <c r="P112" s="4">
        <v>1</v>
      </c>
    </row>
    <row r="113" spans="1:16" ht="12.75">
      <c r="A113" s="4">
        <v>51</v>
      </c>
      <c r="B113" s="4" t="s">
        <v>118</v>
      </c>
      <c r="C113" s="4" t="s">
        <v>29</v>
      </c>
      <c r="D113" s="4">
        <v>1</v>
      </c>
      <c r="E113" s="4"/>
      <c r="F113" s="4">
        <v>1</v>
      </c>
      <c r="G113" s="4">
        <v>1</v>
      </c>
      <c r="H113" s="4">
        <f t="shared" si="10"/>
        <v>1</v>
      </c>
      <c r="I113" s="4">
        <f t="shared" si="10"/>
        <v>1</v>
      </c>
      <c r="J113" s="4">
        <f t="shared" si="10"/>
        <v>1</v>
      </c>
      <c r="K113" s="4">
        <f t="shared" si="10"/>
        <v>1</v>
      </c>
      <c r="L113" s="4">
        <f t="shared" si="10"/>
        <v>1</v>
      </c>
      <c r="M113" s="4">
        <f t="shared" si="8"/>
        <v>1</v>
      </c>
      <c r="N113" s="4">
        <f t="shared" si="8"/>
        <v>1</v>
      </c>
      <c r="O113" s="4"/>
      <c r="P113" s="4">
        <v>1</v>
      </c>
    </row>
    <row r="114" spans="1:16" ht="12.75">
      <c r="A114" s="4">
        <v>52</v>
      </c>
      <c r="B114" s="4" t="s">
        <v>119</v>
      </c>
      <c r="C114" s="4" t="s">
        <v>29</v>
      </c>
      <c r="D114" s="4">
        <v>1</v>
      </c>
      <c r="E114" s="4"/>
      <c r="F114" s="4">
        <v>1</v>
      </c>
      <c r="G114" s="4">
        <v>1</v>
      </c>
      <c r="H114" s="4">
        <f t="shared" si="10"/>
        <v>1</v>
      </c>
      <c r="I114" s="4">
        <f t="shared" si="10"/>
        <v>1</v>
      </c>
      <c r="J114" s="4">
        <f t="shared" si="10"/>
        <v>1</v>
      </c>
      <c r="K114" s="4">
        <f t="shared" si="10"/>
        <v>1</v>
      </c>
      <c r="L114" s="4">
        <f t="shared" si="10"/>
        <v>1</v>
      </c>
      <c r="M114" s="4">
        <f t="shared" si="8"/>
        <v>1</v>
      </c>
      <c r="N114" s="4">
        <f t="shared" si="8"/>
        <v>1</v>
      </c>
      <c r="O114" s="4"/>
      <c r="P114" s="4">
        <v>1</v>
      </c>
    </row>
    <row r="115" spans="1:16" ht="12.75">
      <c r="A115" s="4">
        <v>53</v>
      </c>
      <c r="B115" s="4" t="s">
        <v>120</v>
      </c>
      <c r="C115" s="4" t="s">
        <v>121</v>
      </c>
      <c r="D115" s="4">
        <v>1</v>
      </c>
      <c r="E115" s="4"/>
      <c r="F115" s="4">
        <v>1</v>
      </c>
      <c r="G115" s="4"/>
      <c r="H115" s="4">
        <f t="shared" si="10"/>
        <v>1</v>
      </c>
      <c r="I115" s="4">
        <f t="shared" si="10"/>
        <v>1</v>
      </c>
      <c r="J115" s="4">
        <v>1</v>
      </c>
      <c r="K115" s="4">
        <f t="shared" si="10"/>
        <v>1</v>
      </c>
      <c r="L115" s="4">
        <f t="shared" si="10"/>
        <v>1</v>
      </c>
      <c r="M115" s="4">
        <f t="shared" si="8"/>
        <v>1</v>
      </c>
      <c r="N115" s="4">
        <f t="shared" si="8"/>
        <v>1</v>
      </c>
      <c r="O115" s="4"/>
      <c r="P115" s="4">
        <v>1</v>
      </c>
    </row>
    <row r="116" spans="1:16" ht="12.75">
      <c r="A116" s="4">
        <v>54</v>
      </c>
      <c r="B116" s="4" t="s">
        <v>122</v>
      </c>
      <c r="C116" s="4" t="s">
        <v>59</v>
      </c>
      <c r="D116" s="4"/>
      <c r="E116" s="4">
        <v>1</v>
      </c>
      <c r="F116" s="4">
        <v>1</v>
      </c>
      <c r="G116" s="4">
        <v>1</v>
      </c>
      <c r="H116" s="4"/>
      <c r="I116" s="4">
        <v>1</v>
      </c>
      <c r="J116" s="4"/>
      <c r="K116" s="4">
        <v>1</v>
      </c>
      <c r="L116" s="4">
        <v>1</v>
      </c>
      <c r="M116" s="4">
        <v>1</v>
      </c>
      <c r="N116" s="4">
        <v>1</v>
      </c>
      <c r="O116" s="4"/>
      <c r="P116" s="4">
        <v>1</v>
      </c>
    </row>
    <row r="117" spans="1:16" ht="12.75">
      <c r="A117" s="4">
        <v>55</v>
      </c>
      <c r="B117" s="4" t="s">
        <v>123</v>
      </c>
      <c r="C117" s="4" t="s">
        <v>29</v>
      </c>
      <c r="D117" s="4">
        <v>1</v>
      </c>
      <c r="E117" s="4"/>
      <c r="F117" s="4">
        <v>1</v>
      </c>
      <c r="G117" s="4">
        <v>1</v>
      </c>
      <c r="H117" s="4">
        <f t="shared" si="10"/>
        <v>1</v>
      </c>
      <c r="I117" s="4">
        <f t="shared" si="10"/>
        <v>1</v>
      </c>
      <c r="J117" s="4">
        <f t="shared" si="10"/>
        <v>1</v>
      </c>
      <c r="K117" s="4">
        <f t="shared" si="10"/>
        <v>1</v>
      </c>
      <c r="L117" s="4">
        <f t="shared" si="10"/>
        <v>1</v>
      </c>
      <c r="M117" s="4">
        <f t="shared" si="8"/>
        <v>1</v>
      </c>
      <c r="N117" s="4">
        <f t="shared" si="8"/>
        <v>1</v>
      </c>
      <c r="O117" s="4"/>
      <c r="P117" s="4">
        <v>1</v>
      </c>
    </row>
    <row r="118" spans="1:16" ht="12.75">
      <c r="A118" s="4">
        <v>56</v>
      </c>
      <c r="B118" s="4" t="s">
        <v>124</v>
      </c>
      <c r="C118" s="4" t="s">
        <v>29</v>
      </c>
      <c r="D118" s="4">
        <v>1</v>
      </c>
      <c r="E118" s="4"/>
      <c r="F118" s="4">
        <v>1</v>
      </c>
      <c r="G118" s="4">
        <v>1</v>
      </c>
      <c r="H118" s="4">
        <f t="shared" si="10"/>
        <v>1</v>
      </c>
      <c r="I118" s="4">
        <f t="shared" si="10"/>
        <v>1</v>
      </c>
      <c r="J118" s="4">
        <f t="shared" si="10"/>
        <v>1</v>
      </c>
      <c r="K118" s="4">
        <f t="shared" si="10"/>
        <v>1</v>
      </c>
      <c r="L118" s="4">
        <f t="shared" si="10"/>
        <v>1</v>
      </c>
      <c r="M118" s="4">
        <f t="shared" si="8"/>
        <v>1</v>
      </c>
      <c r="N118" s="4">
        <f t="shared" si="8"/>
        <v>1</v>
      </c>
      <c r="O118" s="4"/>
      <c r="P118" s="4">
        <v>1</v>
      </c>
    </row>
    <row r="119" spans="1:16" ht="12.75">
      <c r="A119" s="4">
        <v>57</v>
      </c>
      <c r="B119" s="4" t="s">
        <v>125</v>
      </c>
      <c r="C119" s="4" t="s">
        <v>34</v>
      </c>
      <c r="D119" s="4">
        <v>1</v>
      </c>
      <c r="E119" s="4"/>
      <c r="F119" s="4">
        <v>1</v>
      </c>
      <c r="G119" s="4">
        <v>1</v>
      </c>
      <c r="H119" s="4">
        <f t="shared" si="10"/>
        <v>1</v>
      </c>
      <c r="I119" s="4">
        <f t="shared" si="10"/>
        <v>1</v>
      </c>
      <c r="J119" s="4">
        <f t="shared" si="10"/>
        <v>1</v>
      </c>
      <c r="K119" s="4">
        <f t="shared" si="10"/>
        <v>1</v>
      </c>
      <c r="L119" s="4">
        <v>1</v>
      </c>
      <c r="M119" s="4">
        <f t="shared" si="8"/>
        <v>1</v>
      </c>
      <c r="N119" s="4">
        <f t="shared" si="8"/>
        <v>1</v>
      </c>
      <c r="O119" s="4"/>
      <c r="P119" s="4">
        <v>1</v>
      </c>
    </row>
    <row r="120" spans="1:17" ht="12.75">
      <c r="A120" s="4">
        <v>58</v>
      </c>
      <c r="B120" s="4" t="s">
        <v>126</v>
      </c>
      <c r="C120" s="4" t="s">
        <v>127</v>
      </c>
      <c r="D120" s="4"/>
      <c r="E120" s="4">
        <v>1</v>
      </c>
      <c r="F120" s="4">
        <v>1</v>
      </c>
      <c r="G120" s="4">
        <v>1</v>
      </c>
      <c r="H120" s="4"/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/>
      <c r="P120" s="4">
        <v>1</v>
      </c>
      <c r="Q120" s="14"/>
    </row>
    <row r="121" spans="1:16" ht="12.75">
      <c r="A121" s="4">
        <v>59</v>
      </c>
      <c r="B121" s="4" t="s">
        <v>125</v>
      </c>
      <c r="C121" s="4" t="s">
        <v>128</v>
      </c>
      <c r="D121" s="4"/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f t="shared" si="8"/>
        <v>1</v>
      </c>
      <c r="N121" s="4">
        <f t="shared" si="8"/>
        <v>1</v>
      </c>
      <c r="O121" s="4"/>
      <c r="P121" s="4">
        <v>1</v>
      </c>
    </row>
    <row r="122" spans="1:16" ht="12.75">
      <c r="A122" s="4">
        <v>60</v>
      </c>
      <c r="B122" s="4" t="s">
        <v>125</v>
      </c>
      <c r="C122" s="4" t="s">
        <v>129</v>
      </c>
      <c r="D122" s="4"/>
      <c r="E122" s="4">
        <v>1</v>
      </c>
      <c r="F122" s="4">
        <v>1</v>
      </c>
      <c r="G122" s="4">
        <v>1</v>
      </c>
      <c r="H122" s="4"/>
      <c r="I122" s="4">
        <v>1</v>
      </c>
      <c r="J122" s="4">
        <v>1</v>
      </c>
      <c r="K122" s="4">
        <v>1</v>
      </c>
      <c r="L122" s="4">
        <v>1</v>
      </c>
      <c r="M122" s="4">
        <f t="shared" si="8"/>
        <v>1</v>
      </c>
      <c r="N122" s="4">
        <f t="shared" si="8"/>
        <v>1</v>
      </c>
      <c r="O122" s="4"/>
      <c r="P122" s="4">
        <v>1</v>
      </c>
    </row>
    <row r="123" spans="1:16" ht="12.75">
      <c r="A123" s="4">
        <v>61</v>
      </c>
      <c r="B123" s="4" t="s">
        <v>130</v>
      </c>
      <c r="C123" s="4" t="s">
        <v>31</v>
      </c>
      <c r="D123" s="4"/>
      <c r="E123" s="4">
        <v>1</v>
      </c>
      <c r="F123" s="4">
        <v>1</v>
      </c>
      <c r="G123" s="4">
        <v>1</v>
      </c>
      <c r="H123" s="4"/>
      <c r="I123" s="4">
        <v>1</v>
      </c>
      <c r="J123" s="4">
        <v>1</v>
      </c>
      <c r="K123" s="4">
        <v>1</v>
      </c>
      <c r="L123" s="4">
        <v>1</v>
      </c>
      <c r="M123" s="4">
        <f t="shared" si="8"/>
        <v>1</v>
      </c>
      <c r="N123" s="4">
        <f t="shared" si="8"/>
        <v>1</v>
      </c>
      <c r="O123" s="4"/>
      <c r="P123" s="4">
        <v>1</v>
      </c>
    </row>
    <row r="124" spans="1:16" ht="12.75">
      <c r="A124" s="4">
        <v>62</v>
      </c>
      <c r="B124" s="4" t="s">
        <v>131</v>
      </c>
      <c r="C124" s="4" t="s">
        <v>132</v>
      </c>
      <c r="D124" s="4"/>
      <c r="E124" s="4">
        <v>1</v>
      </c>
      <c r="F124" s="4">
        <v>1</v>
      </c>
      <c r="G124" s="4">
        <v>1</v>
      </c>
      <c r="H124" s="4"/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/>
      <c r="P124" s="4">
        <v>1</v>
      </c>
    </row>
    <row r="125" spans="1:16" ht="12.75">
      <c r="A125" s="4">
        <v>63</v>
      </c>
      <c r="B125" s="4" t="s">
        <v>131</v>
      </c>
      <c r="C125" s="4" t="s">
        <v>132</v>
      </c>
      <c r="D125" s="4"/>
      <c r="E125" s="4">
        <v>1</v>
      </c>
      <c r="F125" s="4">
        <v>1</v>
      </c>
      <c r="G125" s="4">
        <v>1</v>
      </c>
      <c r="H125" s="4"/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/>
      <c r="P125" s="4">
        <v>1</v>
      </c>
    </row>
    <row r="126" spans="1:16" ht="12.75">
      <c r="A126" s="4">
        <v>64</v>
      </c>
      <c r="B126" s="4" t="s">
        <v>131</v>
      </c>
      <c r="C126" s="4" t="s">
        <v>132</v>
      </c>
      <c r="D126" s="4"/>
      <c r="E126" s="4">
        <v>1</v>
      </c>
      <c r="F126" s="4">
        <v>1</v>
      </c>
      <c r="G126" s="4">
        <v>1</v>
      </c>
      <c r="H126" s="4"/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/>
      <c r="P126" s="4">
        <v>1</v>
      </c>
    </row>
    <row r="127" spans="1:16" s="5" customFormat="1" ht="32.25" customHeight="1" hidden="1">
      <c r="A127" s="4">
        <v>65</v>
      </c>
      <c r="B127" s="4" t="s">
        <v>131</v>
      </c>
      <c r="C127" s="4" t="s">
        <v>132</v>
      </c>
      <c r="D127" s="4"/>
      <c r="E127" s="4">
        <v>1</v>
      </c>
      <c r="F127" s="4">
        <v>1</v>
      </c>
      <c r="G127" s="4">
        <v>1</v>
      </c>
      <c r="H127" s="4"/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/>
      <c r="P127" s="4">
        <v>1</v>
      </c>
    </row>
    <row r="128" spans="1:16" ht="12.75">
      <c r="A128" s="4">
        <v>65</v>
      </c>
      <c r="B128" s="4" t="s">
        <v>131</v>
      </c>
      <c r="C128" s="4" t="s">
        <v>132</v>
      </c>
      <c r="D128" s="4"/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/>
      <c r="P128" s="4">
        <v>1</v>
      </c>
    </row>
    <row r="129" spans="1:16" ht="12.75">
      <c r="A129" s="4">
        <v>66</v>
      </c>
      <c r="B129" s="4" t="s">
        <v>133</v>
      </c>
      <c r="C129" s="4" t="s">
        <v>39</v>
      </c>
      <c r="D129" s="4"/>
      <c r="E129" s="4">
        <v>1</v>
      </c>
      <c r="F129" s="4"/>
      <c r="G129" s="4"/>
      <c r="H129" s="4">
        <f>COUNTIF($D129,"1")</f>
        <v>0</v>
      </c>
      <c r="I129" s="4">
        <f>COUNTIF($D129,"1")</f>
        <v>0</v>
      </c>
      <c r="J129" s="4">
        <f>COUNTIF($D129,"1")</f>
        <v>0</v>
      </c>
      <c r="K129" s="4">
        <f>COUNTIF($D129,"1")</f>
        <v>0</v>
      </c>
      <c r="L129" s="4">
        <f>COUNTIF($D129,"1")</f>
        <v>0</v>
      </c>
      <c r="M129" s="4">
        <f>COUNTIF($P129,"1")</f>
        <v>1</v>
      </c>
      <c r="N129" s="4">
        <f>COUNTIF($P129,"1")</f>
        <v>1</v>
      </c>
      <c r="O129" s="4"/>
      <c r="P129" s="4">
        <v>1</v>
      </c>
    </row>
    <row r="130" spans="1:16" ht="12.75">
      <c r="A130" s="4">
        <v>67</v>
      </c>
      <c r="B130" s="4" t="s">
        <v>134</v>
      </c>
      <c r="C130" s="4" t="s">
        <v>43</v>
      </c>
      <c r="D130" s="4">
        <v>1</v>
      </c>
      <c r="E130" s="4"/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/>
    </row>
    <row r="131" spans="1:16" ht="12.75">
      <c r="A131" s="4">
        <v>68</v>
      </c>
      <c r="B131" s="4" t="s">
        <v>134</v>
      </c>
      <c r="C131" s="4" t="s">
        <v>43</v>
      </c>
      <c r="D131" s="4">
        <v>1</v>
      </c>
      <c r="E131" s="4"/>
      <c r="F131" s="4">
        <v>1</v>
      </c>
      <c r="G131" s="4">
        <v>1</v>
      </c>
      <c r="H131" s="4"/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/>
      <c r="P131" s="4">
        <v>1</v>
      </c>
    </row>
    <row r="132" spans="1:16" ht="12.75">
      <c r="A132" s="4">
        <v>69</v>
      </c>
      <c r="B132" s="4" t="s">
        <v>134</v>
      </c>
      <c r="C132" s="4" t="s">
        <v>43</v>
      </c>
      <c r="D132" s="4">
        <v>1</v>
      </c>
      <c r="E132" s="4"/>
      <c r="F132" s="4">
        <v>1</v>
      </c>
      <c r="G132" s="4">
        <v>1</v>
      </c>
      <c r="H132" s="4"/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/>
      <c r="P132" s="4">
        <v>1</v>
      </c>
    </row>
    <row r="133" spans="1:16" ht="12.75">
      <c r="A133" s="4">
        <v>70</v>
      </c>
      <c r="B133" s="4" t="s">
        <v>134</v>
      </c>
      <c r="C133" s="4" t="s">
        <v>43</v>
      </c>
      <c r="D133" s="4">
        <v>1</v>
      </c>
      <c r="E133" s="4"/>
      <c r="F133" s="4">
        <v>1</v>
      </c>
      <c r="G133" s="4">
        <v>1</v>
      </c>
      <c r="H133" s="4"/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/>
      <c r="P133" s="4">
        <v>1</v>
      </c>
    </row>
    <row r="134" spans="1:16" ht="12.75">
      <c r="A134" s="4">
        <v>71</v>
      </c>
      <c r="B134" s="4" t="s">
        <v>134</v>
      </c>
      <c r="C134" s="4" t="s">
        <v>43</v>
      </c>
      <c r="D134" s="4">
        <v>1</v>
      </c>
      <c r="E134" s="4"/>
      <c r="F134" s="4">
        <v>1</v>
      </c>
      <c r="G134" s="4">
        <v>1</v>
      </c>
      <c r="H134" s="4"/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/>
      <c r="P134" s="4">
        <v>1</v>
      </c>
    </row>
    <row r="135" spans="1:16" ht="12.75">
      <c r="A135" s="4">
        <v>72</v>
      </c>
      <c r="B135" s="4" t="s">
        <v>135</v>
      </c>
      <c r="C135" s="4" t="s">
        <v>43</v>
      </c>
      <c r="D135" s="4"/>
      <c r="E135" s="4">
        <v>1</v>
      </c>
      <c r="F135" s="4">
        <v>1</v>
      </c>
      <c r="G135" s="4">
        <v>1</v>
      </c>
      <c r="H135" s="4"/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/>
      <c r="P135" s="4">
        <v>1</v>
      </c>
    </row>
    <row r="136" spans="1:16" ht="12.75">
      <c r="A136" s="4">
        <v>73</v>
      </c>
      <c r="B136" s="4" t="s">
        <v>136</v>
      </c>
      <c r="C136" s="4" t="s">
        <v>34</v>
      </c>
      <c r="D136" s="4"/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/>
      <c r="P136" s="4">
        <v>1</v>
      </c>
    </row>
    <row r="137" spans="1:16" ht="12.75">
      <c r="A137" s="4">
        <v>74</v>
      </c>
      <c r="B137" s="4" t="s">
        <v>136</v>
      </c>
      <c r="C137" s="4" t="s">
        <v>43</v>
      </c>
      <c r="D137" s="4">
        <v>1</v>
      </c>
      <c r="E137" s="4"/>
      <c r="F137" s="4">
        <v>1</v>
      </c>
      <c r="G137" s="4">
        <v>1</v>
      </c>
      <c r="H137" s="4"/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/>
      <c r="P137" s="4">
        <v>1</v>
      </c>
    </row>
    <row r="138" spans="1:16" ht="12.75">
      <c r="A138" s="4">
        <v>75</v>
      </c>
      <c r="B138" s="4" t="s">
        <v>136</v>
      </c>
      <c r="C138" s="4" t="s">
        <v>137</v>
      </c>
      <c r="D138" s="4"/>
      <c r="E138" s="4">
        <v>1</v>
      </c>
      <c r="F138" s="4">
        <v>1</v>
      </c>
      <c r="G138" s="4">
        <v>1</v>
      </c>
      <c r="H138" s="4"/>
      <c r="I138" s="4">
        <v>1</v>
      </c>
      <c r="J138" s="4">
        <v>1</v>
      </c>
      <c r="K138" s="4">
        <v>1</v>
      </c>
      <c r="L138" s="4">
        <v>1</v>
      </c>
      <c r="M138" s="4">
        <f>COUNTIF($P138,"1")</f>
        <v>1</v>
      </c>
      <c r="N138" s="4">
        <f>COUNTIF($P138,"1")</f>
        <v>1</v>
      </c>
      <c r="O138" s="4"/>
      <c r="P138" s="4">
        <v>1</v>
      </c>
    </row>
    <row r="139" spans="1:16" ht="12.75">
      <c r="A139" s="4">
        <v>76</v>
      </c>
      <c r="B139" s="4" t="s">
        <v>138</v>
      </c>
      <c r="C139" s="4" t="s">
        <v>31</v>
      </c>
      <c r="D139" s="4"/>
      <c r="E139" s="4">
        <v>1</v>
      </c>
      <c r="F139" s="4">
        <v>1</v>
      </c>
      <c r="G139" s="4">
        <v>1</v>
      </c>
      <c r="H139" s="4"/>
      <c r="I139" s="4">
        <v>1</v>
      </c>
      <c r="J139" s="4">
        <v>1</v>
      </c>
      <c r="K139" s="4">
        <v>1</v>
      </c>
      <c r="L139" s="4">
        <v>1</v>
      </c>
      <c r="M139" s="4">
        <f>COUNTIF($P139,"1")</f>
        <v>1</v>
      </c>
      <c r="N139" s="4">
        <f>COUNTIF($P139,"1")</f>
        <v>1</v>
      </c>
      <c r="O139" s="4"/>
      <c r="P139" s="4">
        <v>1</v>
      </c>
    </row>
    <row r="140" spans="1:16" ht="12.75">
      <c r="A140" s="4">
        <v>77</v>
      </c>
      <c r="B140" s="4" t="s">
        <v>139</v>
      </c>
      <c r="C140" s="4" t="s">
        <v>121</v>
      </c>
      <c r="D140" s="4">
        <v>1</v>
      </c>
      <c r="E140" s="4"/>
      <c r="F140" s="4">
        <v>1</v>
      </c>
      <c r="G140" s="4">
        <v>1</v>
      </c>
      <c r="H140" s="4"/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/>
      <c r="P140" s="4">
        <v>1</v>
      </c>
    </row>
    <row r="141" spans="1:16" ht="12.75">
      <c r="A141" s="4">
        <v>78</v>
      </c>
      <c r="B141" s="4" t="s">
        <v>139</v>
      </c>
      <c r="C141" s="4" t="s">
        <v>59</v>
      </c>
      <c r="D141" s="4"/>
      <c r="E141" s="4">
        <v>1</v>
      </c>
      <c r="F141" s="4">
        <v>1</v>
      </c>
      <c r="G141" s="4">
        <v>1</v>
      </c>
      <c r="H141" s="4"/>
      <c r="I141" s="4">
        <v>1</v>
      </c>
      <c r="J141" s="4">
        <v>1</v>
      </c>
      <c r="K141" s="4">
        <v>1</v>
      </c>
      <c r="L141" s="4">
        <v>1</v>
      </c>
      <c r="M141" s="4">
        <f>COUNTIF($P141,"1")</f>
        <v>1</v>
      </c>
      <c r="N141" s="4">
        <f>COUNTIF($P141,"1")</f>
        <v>1</v>
      </c>
      <c r="O141" s="4"/>
      <c r="P141" s="4">
        <v>1</v>
      </c>
    </row>
    <row r="142" spans="1:16" ht="12.75">
      <c r="A142" s="4">
        <v>79</v>
      </c>
      <c r="B142" s="4" t="s">
        <v>140</v>
      </c>
      <c r="C142" s="4" t="s">
        <v>107</v>
      </c>
      <c r="D142" s="4"/>
      <c r="E142" s="4">
        <v>1</v>
      </c>
      <c r="F142" s="4">
        <v>1</v>
      </c>
      <c r="G142" s="4">
        <v>1</v>
      </c>
      <c r="H142" s="4"/>
      <c r="I142" s="4">
        <v>1</v>
      </c>
      <c r="J142" s="4">
        <v>1</v>
      </c>
      <c r="K142" s="4">
        <v>1</v>
      </c>
      <c r="L142" s="4">
        <v>1</v>
      </c>
      <c r="M142" s="4">
        <f aca="true" t="shared" si="11" ref="M142:N144">COUNTIF($P142,"1")</f>
        <v>1</v>
      </c>
      <c r="N142" s="4">
        <f t="shared" si="11"/>
        <v>1</v>
      </c>
      <c r="O142" s="4"/>
      <c r="P142" s="4">
        <v>1</v>
      </c>
    </row>
    <row r="143" spans="1:16" ht="12.75">
      <c r="A143" s="4">
        <v>80</v>
      </c>
      <c r="B143" s="4" t="s">
        <v>141</v>
      </c>
      <c r="C143" s="4" t="s">
        <v>121</v>
      </c>
      <c r="D143" s="4">
        <v>1</v>
      </c>
      <c r="E143" s="4"/>
      <c r="F143" s="4">
        <v>1</v>
      </c>
      <c r="G143" s="4">
        <v>1</v>
      </c>
      <c r="H143" s="4">
        <f>COUNTIF($D143,"1")</f>
        <v>1</v>
      </c>
      <c r="I143" s="4">
        <v>1</v>
      </c>
      <c r="J143" s="4">
        <v>1</v>
      </c>
      <c r="K143" s="4">
        <v>1</v>
      </c>
      <c r="L143" s="4">
        <v>1</v>
      </c>
      <c r="M143" s="4">
        <f t="shared" si="11"/>
        <v>1</v>
      </c>
      <c r="N143" s="4">
        <f t="shared" si="11"/>
        <v>1</v>
      </c>
      <c r="O143" s="4"/>
      <c r="P143" s="4">
        <v>1</v>
      </c>
    </row>
    <row r="144" spans="1:16" ht="12.75">
      <c r="A144" s="4">
        <v>81</v>
      </c>
      <c r="B144" s="4" t="s">
        <v>141</v>
      </c>
      <c r="C144" s="4" t="s">
        <v>142</v>
      </c>
      <c r="D144" s="4"/>
      <c r="E144" s="4">
        <v>1</v>
      </c>
      <c r="F144" s="4">
        <v>1</v>
      </c>
      <c r="G144" s="4">
        <v>1</v>
      </c>
      <c r="H144" s="4"/>
      <c r="I144" s="4">
        <v>1</v>
      </c>
      <c r="J144" s="4">
        <v>1</v>
      </c>
      <c r="K144" s="4">
        <v>1</v>
      </c>
      <c r="L144" s="4">
        <v>1</v>
      </c>
      <c r="M144" s="4">
        <f t="shared" si="11"/>
        <v>1</v>
      </c>
      <c r="N144" s="4">
        <f t="shared" si="11"/>
        <v>1</v>
      </c>
      <c r="O144" s="4"/>
      <c r="P144" s="4">
        <v>1</v>
      </c>
    </row>
    <row r="145" spans="1:16" s="5" customFormat="1" ht="12.75">
      <c r="A145" s="4">
        <v>82</v>
      </c>
      <c r="B145" s="4" t="s">
        <v>143</v>
      </c>
      <c r="C145" s="4" t="s">
        <v>39</v>
      </c>
      <c r="D145" s="4"/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/>
      <c r="P145" s="4">
        <v>1</v>
      </c>
    </row>
    <row r="146" spans="1:16" ht="12.75">
      <c r="A146" s="4">
        <v>83</v>
      </c>
      <c r="B146" s="4" t="s">
        <v>144</v>
      </c>
      <c r="C146" s="4" t="s">
        <v>59</v>
      </c>
      <c r="D146" s="4"/>
      <c r="E146" s="4">
        <v>1</v>
      </c>
      <c r="F146" s="4">
        <v>1</v>
      </c>
      <c r="G146" s="4">
        <v>1</v>
      </c>
      <c r="H146" s="4"/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/>
      <c r="P146" s="4">
        <v>1</v>
      </c>
    </row>
    <row r="147" spans="1:16" ht="12.75">
      <c r="A147" s="4">
        <v>84</v>
      </c>
      <c r="B147" s="4" t="s">
        <v>144</v>
      </c>
      <c r="C147" s="4" t="s">
        <v>59</v>
      </c>
      <c r="D147" s="4">
        <v>1</v>
      </c>
      <c r="E147" s="4"/>
      <c r="F147" s="4">
        <v>1</v>
      </c>
      <c r="G147" s="4">
        <v>1</v>
      </c>
      <c r="H147" s="4"/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/>
      <c r="P147" s="4">
        <v>1</v>
      </c>
    </row>
    <row r="148" spans="1:16" ht="12.75">
      <c r="A148" s="3"/>
      <c r="B148" s="3" t="s">
        <v>40</v>
      </c>
      <c r="C148" s="3"/>
      <c r="D148" s="3">
        <v>45</v>
      </c>
      <c r="E148" s="3">
        <v>37</v>
      </c>
      <c r="F148" s="3">
        <v>82</v>
      </c>
      <c r="G148" s="3">
        <v>82</v>
      </c>
      <c r="H148" s="3">
        <v>37</v>
      </c>
      <c r="I148" s="3">
        <v>82</v>
      </c>
      <c r="J148" s="3">
        <v>82</v>
      </c>
      <c r="K148" s="3">
        <v>82</v>
      </c>
      <c r="L148" s="3">
        <v>82</v>
      </c>
      <c r="M148" s="3">
        <v>82</v>
      </c>
      <c r="N148" s="3">
        <v>82</v>
      </c>
      <c r="O148" s="3">
        <v>4</v>
      </c>
      <c r="P148" s="3">
        <f>SUM(P62:P147)</f>
        <v>80</v>
      </c>
    </row>
    <row r="149" spans="1:1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2.75">
      <c r="A150" s="1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7"/>
    </row>
    <row r="151" spans="1:16" ht="12.75">
      <c r="A151" s="18"/>
      <c r="B151" s="19"/>
      <c r="C151" s="19" t="s">
        <v>145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20"/>
    </row>
    <row r="152" spans="1:16" ht="12.75">
      <c r="A152" s="8"/>
      <c r="B152" s="9" t="s">
        <v>19</v>
      </c>
      <c r="C152" s="9" t="s">
        <v>20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0"/>
    </row>
    <row r="153" spans="1:16" ht="12.75">
      <c r="A153" s="11">
        <v>1</v>
      </c>
      <c r="B153" s="11" t="s">
        <v>146</v>
      </c>
      <c r="C153" s="11" t="s">
        <v>34</v>
      </c>
      <c r="D153" s="11">
        <v>1</v>
      </c>
      <c r="E153" s="11"/>
      <c r="F153" s="11"/>
      <c r="G153" s="11">
        <v>1</v>
      </c>
      <c r="H153" s="11">
        <f aca="true" t="shared" si="12" ref="H153:L156">COUNTIF($D153,"1")</f>
        <v>1</v>
      </c>
      <c r="I153" s="11">
        <f t="shared" si="12"/>
        <v>1</v>
      </c>
      <c r="J153" s="11">
        <f t="shared" si="12"/>
        <v>1</v>
      </c>
      <c r="K153" s="11">
        <f t="shared" si="12"/>
        <v>1</v>
      </c>
      <c r="L153" s="11">
        <f t="shared" si="12"/>
        <v>1</v>
      </c>
      <c r="M153" s="11">
        <f aca="true" t="shared" si="13" ref="M153:N156">COUNTIF($P153,"1")</f>
        <v>1</v>
      </c>
      <c r="N153" s="11">
        <f t="shared" si="13"/>
        <v>1</v>
      </c>
      <c r="O153" s="11"/>
      <c r="P153" s="11">
        <v>1</v>
      </c>
    </row>
    <row r="154" spans="1:16" ht="12.75">
      <c r="A154" s="4">
        <v>2</v>
      </c>
      <c r="B154" s="4" t="s">
        <v>147</v>
      </c>
      <c r="C154" s="4" t="s">
        <v>34</v>
      </c>
      <c r="D154" s="4">
        <v>1</v>
      </c>
      <c r="E154" s="4"/>
      <c r="F154" s="4"/>
      <c r="G154" s="4">
        <v>1</v>
      </c>
      <c r="H154" s="4">
        <f t="shared" si="12"/>
        <v>1</v>
      </c>
      <c r="I154" s="4">
        <f t="shared" si="12"/>
        <v>1</v>
      </c>
      <c r="J154" s="4">
        <f t="shared" si="12"/>
        <v>1</v>
      </c>
      <c r="K154" s="4">
        <f t="shared" si="12"/>
        <v>1</v>
      </c>
      <c r="L154" s="4">
        <f t="shared" si="12"/>
        <v>1</v>
      </c>
      <c r="M154" s="4">
        <f t="shared" si="13"/>
        <v>1</v>
      </c>
      <c r="N154" s="4">
        <f t="shared" si="13"/>
        <v>1</v>
      </c>
      <c r="O154" s="4"/>
      <c r="P154" s="4">
        <v>1</v>
      </c>
    </row>
    <row r="155" spans="1:16" ht="12.75">
      <c r="A155" s="4">
        <v>3</v>
      </c>
      <c r="B155" s="4" t="s">
        <v>147</v>
      </c>
      <c r="C155" s="4" t="s">
        <v>148</v>
      </c>
      <c r="D155" s="4"/>
      <c r="E155" s="4">
        <v>1</v>
      </c>
      <c r="F155" s="4"/>
      <c r="G155" s="4"/>
      <c r="H155" s="4">
        <f t="shared" si="12"/>
        <v>0</v>
      </c>
      <c r="I155" s="4">
        <f t="shared" si="12"/>
        <v>0</v>
      </c>
      <c r="J155" s="4">
        <f t="shared" si="12"/>
        <v>0</v>
      </c>
      <c r="K155" s="4">
        <f t="shared" si="12"/>
        <v>0</v>
      </c>
      <c r="L155" s="4">
        <f t="shared" si="12"/>
        <v>0</v>
      </c>
      <c r="M155" s="4">
        <f t="shared" si="13"/>
        <v>1</v>
      </c>
      <c r="N155" s="4">
        <f t="shared" si="13"/>
        <v>1</v>
      </c>
      <c r="O155" s="4"/>
      <c r="P155" s="4">
        <v>1</v>
      </c>
    </row>
    <row r="156" spans="1:16" ht="12.75">
      <c r="A156" s="4">
        <v>4</v>
      </c>
      <c r="B156" s="4" t="s">
        <v>149</v>
      </c>
      <c r="C156" s="4" t="s">
        <v>150</v>
      </c>
      <c r="D156" s="4"/>
      <c r="E156" s="4">
        <v>1</v>
      </c>
      <c r="F156" s="4"/>
      <c r="G156" s="4"/>
      <c r="H156" s="4">
        <f t="shared" si="12"/>
        <v>0</v>
      </c>
      <c r="I156" s="4">
        <f t="shared" si="12"/>
        <v>0</v>
      </c>
      <c r="J156" s="4">
        <f t="shared" si="12"/>
        <v>0</v>
      </c>
      <c r="K156" s="4">
        <f t="shared" si="12"/>
        <v>0</v>
      </c>
      <c r="L156" s="4">
        <f t="shared" si="12"/>
        <v>0</v>
      </c>
      <c r="M156" s="4">
        <f t="shared" si="13"/>
        <v>1</v>
      </c>
      <c r="N156" s="4">
        <f t="shared" si="13"/>
        <v>1</v>
      </c>
      <c r="O156" s="4"/>
      <c r="P156" s="4">
        <v>1</v>
      </c>
    </row>
    <row r="157" spans="1:16" ht="12.75">
      <c r="A157" s="3"/>
      <c r="B157" s="3" t="s">
        <v>40</v>
      </c>
      <c r="C157" s="3"/>
      <c r="D157" s="3">
        <f aca="true" t="shared" si="14" ref="D157:P157">SUM(D153:D156)</f>
        <v>2</v>
      </c>
      <c r="E157" s="3">
        <f t="shared" si="14"/>
        <v>2</v>
      </c>
      <c r="F157" s="3">
        <f t="shared" si="14"/>
        <v>0</v>
      </c>
      <c r="G157" s="3">
        <f t="shared" si="14"/>
        <v>2</v>
      </c>
      <c r="H157" s="3">
        <f t="shared" si="14"/>
        <v>2</v>
      </c>
      <c r="I157" s="3">
        <f t="shared" si="14"/>
        <v>2</v>
      </c>
      <c r="J157" s="3">
        <f t="shared" si="14"/>
        <v>2</v>
      </c>
      <c r="K157" s="3">
        <f t="shared" si="14"/>
        <v>2</v>
      </c>
      <c r="L157" s="3">
        <f t="shared" si="14"/>
        <v>2</v>
      </c>
      <c r="M157" s="3">
        <f t="shared" si="14"/>
        <v>4</v>
      </c>
      <c r="N157" s="3">
        <f t="shared" si="14"/>
        <v>4</v>
      </c>
      <c r="O157" s="3">
        <f t="shared" si="14"/>
        <v>0</v>
      </c>
      <c r="P157" s="3">
        <f t="shared" si="14"/>
        <v>4</v>
      </c>
    </row>
    <row r="158" spans="1:16" ht="12.75">
      <c r="A158" s="7" t="s">
        <v>151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s="5" customFormat="1" ht="12.75">
      <c r="A159" s="8"/>
      <c r="B159" s="9" t="s">
        <v>19</v>
      </c>
      <c r="C159" s="9" t="s">
        <v>20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/>
    </row>
    <row r="160" spans="1:16" ht="12.75">
      <c r="A160" s="11">
        <v>1</v>
      </c>
      <c r="B160" s="11" t="s">
        <v>152</v>
      </c>
      <c r="C160" s="11" t="s">
        <v>107</v>
      </c>
      <c r="D160" s="11"/>
      <c r="E160" s="11">
        <v>1</v>
      </c>
      <c r="F160" s="11"/>
      <c r="G160" s="11">
        <v>1</v>
      </c>
      <c r="H160" s="11">
        <v>1</v>
      </c>
      <c r="I160" s="11">
        <v>1</v>
      </c>
      <c r="J160" s="11">
        <v>1</v>
      </c>
      <c r="K160" s="11">
        <v>1</v>
      </c>
      <c r="L160" s="11">
        <v>1</v>
      </c>
      <c r="M160" s="11">
        <f aca="true" t="shared" si="15" ref="M160:N165">COUNTIF($P160,"1")</f>
        <v>1</v>
      </c>
      <c r="N160" s="11">
        <f t="shared" si="15"/>
        <v>1</v>
      </c>
      <c r="O160" s="11"/>
      <c r="P160" s="11">
        <v>1</v>
      </c>
    </row>
    <row r="161" spans="1:16" ht="12.75">
      <c r="A161" s="4">
        <v>2</v>
      </c>
      <c r="B161" s="4" t="s">
        <v>153</v>
      </c>
      <c r="C161" s="4" t="s">
        <v>107</v>
      </c>
      <c r="D161" s="4"/>
      <c r="E161" s="4">
        <v>1</v>
      </c>
      <c r="F161" s="4"/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f t="shared" si="15"/>
        <v>1</v>
      </c>
      <c r="N161" s="4">
        <f t="shared" si="15"/>
        <v>1</v>
      </c>
      <c r="O161" s="4"/>
      <c r="P161" s="4">
        <v>1</v>
      </c>
    </row>
    <row r="162" spans="1:16" ht="12.75">
      <c r="A162" s="4">
        <v>3</v>
      </c>
      <c r="B162" s="4" t="s">
        <v>154</v>
      </c>
      <c r="C162" s="4" t="s">
        <v>155</v>
      </c>
      <c r="D162" s="4"/>
      <c r="E162" s="4">
        <v>1</v>
      </c>
      <c r="F162" s="4"/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f t="shared" si="15"/>
        <v>1</v>
      </c>
      <c r="N162" s="4">
        <f t="shared" si="15"/>
        <v>1</v>
      </c>
      <c r="O162" s="4"/>
      <c r="P162" s="4">
        <v>1</v>
      </c>
    </row>
    <row r="163" spans="1:16" ht="12.75">
      <c r="A163" s="4">
        <v>4</v>
      </c>
      <c r="B163" s="4" t="s">
        <v>154</v>
      </c>
      <c r="C163" s="4" t="s">
        <v>67</v>
      </c>
      <c r="D163" s="4">
        <v>1</v>
      </c>
      <c r="E163" s="4"/>
      <c r="F163" s="4">
        <v>1</v>
      </c>
      <c r="G163" s="4">
        <v>1</v>
      </c>
      <c r="H163" s="4">
        <f aca="true" t="shared" si="16" ref="H163:L165">COUNTIF($D163,"1")</f>
        <v>1</v>
      </c>
      <c r="I163" s="4">
        <f t="shared" si="16"/>
        <v>1</v>
      </c>
      <c r="J163" s="4">
        <f t="shared" si="16"/>
        <v>1</v>
      </c>
      <c r="K163" s="4">
        <f t="shared" si="16"/>
        <v>1</v>
      </c>
      <c r="L163" s="4">
        <f t="shared" si="16"/>
        <v>1</v>
      </c>
      <c r="M163" s="4">
        <f t="shared" si="15"/>
        <v>1</v>
      </c>
      <c r="N163" s="4">
        <f t="shared" si="15"/>
        <v>1</v>
      </c>
      <c r="O163" s="4"/>
      <c r="P163" s="4">
        <v>1</v>
      </c>
    </row>
    <row r="164" spans="1:16" ht="12.75">
      <c r="A164" s="4">
        <v>5</v>
      </c>
      <c r="B164" s="4" t="s">
        <v>156</v>
      </c>
      <c r="C164" s="4" t="s">
        <v>67</v>
      </c>
      <c r="D164" s="4">
        <v>1</v>
      </c>
      <c r="E164" s="4"/>
      <c r="F164" s="4">
        <v>1</v>
      </c>
      <c r="G164" s="4">
        <v>1</v>
      </c>
      <c r="H164" s="4">
        <f t="shared" si="16"/>
        <v>1</v>
      </c>
      <c r="I164" s="4">
        <f t="shared" si="16"/>
        <v>1</v>
      </c>
      <c r="J164" s="4">
        <f t="shared" si="16"/>
        <v>1</v>
      </c>
      <c r="K164" s="4">
        <f t="shared" si="16"/>
        <v>1</v>
      </c>
      <c r="L164" s="4">
        <f t="shared" si="16"/>
        <v>1</v>
      </c>
      <c r="M164" s="4">
        <f t="shared" si="15"/>
        <v>1</v>
      </c>
      <c r="N164" s="4">
        <f t="shared" si="15"/>
        <v>1</v>
      </c>
      <c r="O164" s="4"/>
      <c r="P164" s="4">
        <v>1</v>
      </c>
    </row>
    <row r="165" spans="1:16" ht="12.75">
      <c r="A165" s="4">
        <v>6</v>
      </c>
      <c r="B165" s="4" t="s">
        <v>157</v>
      </c>
      <c r="C165" s="4" t="s">
        <v>158</v>
      </c>
      <c r="D165" s="4">
        <v>1</v>
      </c>
      <c r="E165" s="4"/>
      <c r="F165" s="4">
        <v>1</v>
      </c>
      <c r="G165" s="4">
        <v>1</v>
      </c>
      <c r="H165" s="4">
        <f t="shared" si="16"/>
        <v>1</v>
      </c>
      <c r="I165" s="4">
        <f t="shared" si="16"/>
        <v>1</v>
      </c>
      <c r="J165" s="4">
        <f t="shared" si="16"/>
        <v>1</v>
      </c>
      <c r="K165" s="4">
        <f t="shared" si="16"/>
        <v>1</v>
      </c>
      <c r="L165" s="4">
        <f t="shared" si="16"/>
        <v>1</v>
      </c>
      <c r="M165" s="4">
        <f t="shared" si="15"/>
        <v>1</v>
      </c>
      <c r="N165" s="4">
        <f t="shared" si="15"/>
        <v>1</v>
      </c>
      <c r="O165" s="4"/>
      <c r="P165" s="4">
        <v>1</v>
      </c>
    </row>
    <row r="166" spans="1:16" ht="12.75">
      <c r="A166" s="3"/>
      <c r="B166" s="3" t="s">
        <v>40</v>
      </c>
      <c r="C166" s="3"/>
      <c r="D166" s="3">
        <f aca="true" t="shared" si="17" ref="D166:P166">SUM(D160:D165)</f>
        <v>3</v>
      </c>
      <c r="E166" s="3">
        <f t="shared" si="17"/>
        <v>3</v>
      </c>
      <c r="F166" s="3">
        <f t="shared" si="17"/>
        <v>3</v>
      </c>
      <c r="G166" s="3">
        <f t="shared" si="17"/>
        <v>6</v>
      </c>
      <c r="H166" s="3">
        <f t="shared" si="17"/>
        <v>6</v>
      </c>
      <c r="I166" s="3">
        <f t="shared" si="17"/>
        <v>6</v>
      </c>
      <c r="J166" s="3">
        <f t="shared" si="17"/>
        <v>6</v>
      </c>
      <c r="K166" s="3">
        <f t="shared" si="17"/>
        <v>6</v>
      </c>
      <c r="L166" s="3">
        <f t="shared" si="17"/>
        <v>6</v>
      </c>
      <c r="M166" s="3">
        <f t="shared" si="17"/>
        <v>6</v>
      </c>
      <c r="N166" s="3">
        <f t="shared" si="17"/>
        <v>6</v>
      </c>
      <c r="O166" s="3">
        <f t="shared" si="17"/>
        <v>0</v>
      </c>
      <c r="P166" s="3">
        <f t="shared" si="17"/>
        <v>6</v>
      </c>
    </row>
    <row r="167" spans="1:16" ht="12.75">
      <c r="A167" s="7" t="s">
        <v>159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2.75">
      <c r="A168" s="8" t="s">
        <v>18</v>
      </c>
      <c r="B168" s="9" t="s">
        <v>19</v>
      </c>
      <c r="C168" s="9" t="s">
        <v>20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0"/>
    </row>
    <row r="169" spans="1:16" ht="12.75">
      <c r="A169" s="11">
        <v>1</v>
      </c>
      <c r="B169" s="11" t="s">
        <v>160</v>
      </c>
      <c r="C169" s="11" t="s">
        <v>43</v>
      </c>
      <c r="D169" s="11"/>
      <c r="E169" s="11">
        <v>1</v>
      </c>
      <c r="F169" s="11">
        <v>1</v>
      </c>
      <c r="G169" s="11">
        <v>1</v>
      </c>
      <c r="H169" s="11">
        <v>1</v>
      </c>
      <c r="I169" s="11">
        <v>1</v>
      </c>
      <c r="J169" s="11">
        <v>1</v>
      </c>
      <c r="K169" s="11">
        <v>1</v>
      </c>
      <c r="L169" s="11">
        <v>1</v>
      </c>
      <c r="M169" s="11">
        <f aca="true" t="shared" si="18" ref="M169:N184">COUNTIF($P169,"1")</f>
        <v>1</v>
      </c>
      <c r="N169" s="11">
        <f t="shared" si="18"/>
        <v>1</v>
      </c>
      <c r="O169" s="11"/>
      <c r="P169" s="11">
        <v>1</v>
      </c>
    </row>
    <row r="170" spans="1:16" ht="12.75">
      <c r="A170" s="4">
        <v>2</v>
      </c>
      <c r="B170" s="4" t="s">
        <v>161</v>
      </c>
      <c r="C170" s="4" t="s">
        <v>43</v>
      </c>
      <c r="D170" s="4"/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f t="shared" si="18"/>
        <v>1</v>
      </c>
      <c r="N170" s="4">
        <f t="shared" si="18"/>
        <v>1</v>
      </c>
      <c r="O170" s="4"/>
      <c r="P170" s="4">
        <v>1</v>
      </c>
    </row>
    <row r="171" spans="1:16" ht="12.75">
      <c r="A171" s="4">
        <v>3</v>
      </c>
      <c r="B171" s="4" t="s">
        <v>162</v>
      </c>
      <c r="C171" s="4" t="s">
        <v>34</v>
      </c>
      <c r="D171" s="4">
        <v>1</v>
      </c>
      <c r="E171" s="4"/>
      <c r="F171" s="4">
        <v>1</v>
      </c>
      <c r="G171" s="4">
        <v>1</v>
      </c>
      <c r="H171" s="4">
        <f aca="true" t="shared" si="19" ref="H171:L178">COUNTIF($D171,"1")</f>
        <v>1</v>
      </c>
      <c r="I171" s="4">
        <f t="shared" si="19"/>
        <v>1</v>
      </c>
      <c r="J171" s="4">
        <f t="shared" si="19"/>
        <v>1</v>
      </c>
      <c r="K171" s="4">
        <f t="shared" si="19"/>
        <v>1</v>
      </c>
      <c r="L171" s="4">
        <f t="shared" si="19"/>
        <v>1</v>
      </c>
      <c r="M171" s="4">
        <f t="shared" si="18"/>
        <v>1</v>
      </c>
      <c r="N171" s="4">
        <f t="shared" si="18"/>
        <v>1</v>
      </c>
      <c r="O171" s="4"/>
      <c r="P171" s="4">
        <v>1</v>
      </c>
    </row>
    <row r="172" spans="1:16" ht="12.75">
      <c r="A172" s="4">
        <v>4</v>
      </c>
      <c r="B172" s="4" t="s">
        <v>163</v>
      </c>
      <c r="C172" s="4" t="s">
        <v>43</v>
      </c>
      <c r="D172" s="4"/>
      <c r="E172" s="4">
        <v>1</v>
      </c>
      <c r="F172" s="4">
        <v>1</v>
      </c>
      <c r="G172" s="4">
        <v>1</v>
      </c>
      <c r="H172" s="4"/>
      <c r="I172" s="4">
        <v>1</v>
      </c>
      <c r="J172" s="4">
        <v>1</v>
      </c>
      <c r="K172" s="4">
        <v>1</v>
      </c>
      <c r="L172" s="4">
        <v>1</v>
      </c>
      <c r="M172" s="4">
        <f t="shared" si="18"/>
        <v>1</v>
      </c>
      <c r="N172" s="4">
        <f t="shared" si="18"/>
        <v>1</v>
      </c>
      <c r="O172" s="4"/>
      <c r="P172" s="4">
        <v>1</v>
      </c>
    </row>
    <row r="173" spans="1:16" ht="12.75">
      <c r="A173" s="4">
        <v>5</v>
      </c>
      <c r="B173" s="4" t="s">
        <v>164</v>
      </c>
      <c r="C173" s="4" t="s">
        <v>165</v>
      </c>
      <c r="D173" s="4">
        <v>1</v>
      </c>
      <c r="E173" s="4"/>
      <c r="F173" s="4">
        <v>1</v>
      </c>
      <c r="G173" s="4">
        <v>1</v>
      </c>
      <c r="H173" s="4"/>
      <c r="I173" s="4">
        <f t="shared" si="19"/>
        <v>1</v>
      </c>
      <c r="J173" s="4">
        <f t="shared" si="19"/>
        <v>1</v>
      </c>
      <c r="K173" s="4">
        <f t="shared" si="19"/>
        <v>1</v>
      </c>
      <c r="L173" s="4">
        <f t="shared" si="19"/>
        <v>1</v>
      </c>
      <c r="M173" s="4">
        <v>1</v>
      </c>
      <c r="N173" s="4">
        <v>1</v>
      </c>
      <c r="O173" s="4"/>
      <c r="P173" s="4">
        <v>1</v>
      </c>
    </row>
    <row r="174" spans="1:16" ht="12.75">
      <c r="A174" s="4">
        <v>6</v>
      </c>
      <c r="B174" s="4" t="s">
        <v>163</v>
      </c>
      <c r="C174" s="4" t="s">
        <v>67</v>
      </c>
      <c r="D174" s="4">
        <v>1</v>
      </c>
      <c r="E174" s="4"/>
      <c r="F174" s="4">
        <v>1</v>
      </c>
      <c r="G174" s="4">
        <v>1</v>
      </c>
      <c r="H174" s="4">
        <f t="shared" si="19"/>
        <v>1</v>
      </c>
      <c r="I174" s="4">
        <f t="shared" si="19"/>
        <v>1</v>
      </c>
      <c r="J174" s="4">
        <f t="shared" si="19"/>
        <v>1</v>
      </c>
      <c r="K174" s="4">
        <f t="shared" si="19"/>
        <v>1</v>
      </c>
      <c r="L174" s="4">
        <f t="shared" si="19"/>
        <v>1</v>
      </c>
      <c r="M174" s="4">
        <f t="shared" si="18"/>
        <v>1</v>
      </c>
      <c r="N174" s="4">
        <f t="shared" si="18"/>
        <v>1</v>
      </c>
      <c r="O174" s="4"/>
      <c r="P174" s="4">
        <v>1</v>
      </c>
    </row>
    <row r="175" spans="1:16" ht="12.75">
      <c r="A175" s="4">
        <v>7</v>
      </c>
      <c r="B175" s="4" t="s">
        <v>166</v>
      </c>
      <c r="C175" s="4" t="s">
        <v>165</v>
      </c>
      <c r="D175" s="4">
        <v>1</v>
      </c>
      <c r="E175" s="4"/>
      <c r="F175" s="4">
        <v>1</v>
      </c>
      <c r="G175" s="4">
        <v>1</v>
      </c>
      <c r="H175" s="4"/>
      <c r="I175" s="4">
        <f t="shared" si="19"/>
        <v>1</v>
      </c>
      <c r="J175" s="4">
        <f t="shared" si="19"/>
        <v>1</v>
      </c>
      <c r="K175" s="4">
        <f t="shared" si="19"/>
        <v>1</v>
      </c>
      <c r="L175" s="4">
        <f t="shared" si="19"/>
        <v>1</v>
      </c>
      <c r="M175" s="4">
        <v>1</v>
      </c>
      <c r="N175" s="4">
        <v>1</v>
      </c>
      <c r="O175" s="4"/>
      <c r="P175" s="4">
        <v>1</v>
      </c>
    </row>
    <row r="176" spans="1:16" ht="12.75">
      <c r="A176" s="4">
        <v>8</v>
      </c>
      <c r="B176" s="4" t="s">
        <v>167</v>
      </c>
      <c r="C176" s="4" t="s">
        <v>67</v>
      </c>
      <c r="D176" s="4">
        <v>1</v>
      </c>
      <c r="E176" s="4"/>
      <c r="F176" s="4">
        <v>1</v>
      </c>
      <c r="G176" s="4">
        <v>1</v>
      </c>
      <c r="H176" s="4">
        <f t="shared" si="19"/>
        <v>1</v>
      </c>
      <c r="I176" s="4">
        <f t="shared" si="19"/>
        <v>1</v>
      </c>
      <c r="J176" s="4">
        <f t="shared" si="19"/>
        <v>1</v>
      </c>
      <c r="K176" s="4">
        <f t="shared" si="19"/>
        <v>1</v>
      </c>
      <c r="L176" s="4">
        <f t="shared" si="19"/>
        <v>1</v>
      </c>
      <c r="M176" s="4">
        <f t="shared" si="18"/>
        <v>1</v>
      </c>
      <c r="N176" s="4">
        <f t="shared" si="18"/>
        <v>1</v>
      </c>
      <c r="O176" s="4"/>
      <c r="P176" s="4">
        <v>1</v>
      </c>
    </row>
    <row r="177" spans="1:16" ht="12.75">
      <c r="A177" s="4">
        <v>9</v>
      </c>
      <c r="B177" s="4" t="s">
        <v>168</v>
      </c>
      <c r="C177" s="4" t="s">
        <v>34</v>
      </c>
      <c r="D177" s="4">
        <v>1</v>
      </c>
      <c r="E177" s="4"/>
      <c r="F177" s="4">
        <v>1</v>
      </c>
      <c r="G177" s="4">
        <v>1</v>
      </c>
      <c r="H177" s="4">
        <f t="shared" si="19"/>
        <v>1</v>
      </c>
      <c r="I177" s="4">
        <f t="shared" si="19"/>
        <v>1</v>
      </c>
      <c r="J177" s="4">
        <f t="shared" si="19"/>
        <v>1</v>
      </c>
      <c r="K177" s="4">
        <f t="shared" si="19"/>
        <v>1</v>
      </c>
      <c r="L177" s="4">
        <f t="shared" si="19"/>
        <v>1</v>
      </c>
      <c r="M177" s="4">
        <f t="shared" si="18"/>
        <v>1</v>
      </c>
      <c r="N177" s="4">
        <f t="shared" si="18"/>
        <v>1</v>
      </c>
      <c r="O177" s="4"/>
      <c r="P177" s="4">
        <v>1</v>
      </c>
    </row>
    <row r="178" spans="1:16" ht="12.75">
      <c r="A178" s="4">
        <v>10</v>
      </c>
      <c r="B178" s="4" t="s">
        <v>169</v>
      </c>
      <c r="C178" s="4" t="s">
        <v>170</v>
      </c>
      <c r="D178" s="4">
        <v>1</v>
      </c>
      <c r="E178" s="4"/>
      <c r="F178" s="4">
        <v>1</v>
      </c>
      <c r="G178" s="4">
        <v>1</v>
      </c>
      <c r="H178" s="4"/>
      <c r="I178" s="4">
        <f t="shared" si="19"/>
        <v>1</v>
      </c>
      <c r="J178" s="4">
        <f t="shared" si="19"/>
        <v>1</v>
      </c>
      <c r="K178" s="4">
        <f t="shared" si="19"/>
        <v>1</v>
      </c>
      <c r="L178" s="4">
        <f t="shared" si="19"/>
        <v>1</v>
      </c>
      <c r="M178" s="4">
        <v>1</v>
      </c>
      <c r="N178" s="4">
        <v>1</v>
      </c>
      <c r="O178" s="4"/>
      <c r="P178" s="4">
        <v>1</v>
      </c>
    </row>
    <row r="179" spans="1:16" ht="12.75">
      <c r="A179" s="4">
        <v>11</v>
      </c>
      <c r="B179" s="4" t="s">
        <v>168</v>
      </c>
      <c r="C179" s="4" t="s">
        <v>22</v>
      </c>
      <c r="D179" s="4"/>
      <c r="E179" s="4">
        <v>1</v>
      </c>
      <c r="F179" s="4">
        <v>1</v>
      </c>
      <c r="G179" s="4">
        <v>1</v>
      </c>
      <c r="H179" s="4"/>
      <c r="I179" s="4">
        <v>1</v>
      </c>
      <c r="J179" s="4">
        <v>1</v>
      </c>
      <c r="K179" s="4">
        <v>1</v>
      </c>
      <c r="L179" s="4">
        <v>1</v>
      </c>
      <c r="M179" s="4">
        <f t="shared" si="18"/>
        <v>1</v>
      </c>
      <c r="N179" s="4">
        <f t="shared" si="18"/>
        <v>1</v>
      </c>
      <c r="O179" s="4"/>
      <c r="P179" s="4">
        <v>1</v>
      </c>
    </row>
    <row r="180" spans="1:16" ht="12.75">
      <c r="A180" s="4">
        <v>12</v>
      </c>
      <c r="B180" s="4" t="s">
        <v>171</v>
      </c>
      <c r="C180" s="4" t="s">
        <v>59</v>
      </c>
      <c r="D180" s="4">
        <v>1</v>
      </c>
      <c r="E180" s="4"/>
      <c r="F180" s="4">
        <v>1</v>
      </c>
      <c r="G180" s="4">
        <v>1</v>
      </c>
      <c r="H180" s="4"/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/>
      <c r="P180" s="4">
        <v>1</v>
      </c>
    </row>
    <row r="181" spans="1:16" ht="12.75">
      <c r="A181" s="4">
        <v>13</v>
      </c>
      <c r="B181" s="4" t="s">
        <v>172</v>
      </c>
      <c r="C181" s="4" t="s">
        <v>59</v>
      </c>
      <c r="D181" s="4">
        <v>1</v>
      </c>
      <c r="E181" s="4"/>
      <c r="F181" s="4">
        <v>1</v>
      </c>
      <c r="G181" s="4">
        <v>1</v>
      </c>
      <c r="H181" s="4"/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/>
      <c r="P181" s="4">
        <v>1</v>
      </c>
    </row>
    <row r="182" spans="1:16" ht="12.75">
      <c r="A182" s="4">
        <v>14</v>
      </c>
      <c r="B182" s="4" t="s">
        <v>173</v>
      </c>
      <c r="C182" s="4" t="s">
        <v>174</v>
      </c>
      <c r="D182" s="4">
        <v>1</v>
      </c>
      <c r="E182" s="4"/>
      <c r="F182" s="4">
        <v>1</v>
      </c>
      <c r="G182" s="4">
        <v>1</v>
      </c>
      <c r="H182" s="4"/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/>
      <c r="P182" s="4">
        <v>1</v>
      </c>
    </row>
    <row r="183" spans="1:16" ht="12.75">
      <c r="A183" s="12">
        <v>15</v>
      </c>
      <c r="B183" s="4" t="s">
        <v>175</v>
      </c>
      <c r="C183" s="4" t="s">
        <v>22</v>
      </c>
      <c r="D183" s="4"/>
      <c r="E183" s="4">
        <v>1</v>
      </c>
      <c r="F183" s="4">
        <v>1</v>
      </c>
      <c r="G183" s="4">
        <v>1</v>
      </c>
      <c r="H183" s="4"/>
      <c r="I183" s="4">
        <v>1</v>
      </c>
      <c r="J183" s="4">
        <v>1</v>
      </c>
      <c r="K183" s="4">
        <v>1</v>
      </c>
      <c r="L183" s="4">
        <v>1</v>
      </c>
      <c r="M183" s="4">
        <f t="shared" si="18"/>
        <v>1</v>
      </c>
      <c r="N183" s="4">
        <f t="shared" si="18"/>
        <v>1</v>
      </c>
      <c r="O183" s="4"/>
      <c r="P183" s="4">
        <v>1</v>
      </c>
    </row>
    <row r="184" spans="1:16" ht="12.75">
      <c r="A184" s="4">
        <v>16</v>
      </c>
      <c r="B184" s="4" t="s">
        <v>176</v>
      </c>
      <c r="C184" s="4" t="s">
        <v>34</v>
      </c>
      <c r="D184" s="4">
        <v>1</v>
      </c>
      <c r="E184" s="4"/>
      <c r="F184" s="4">
        <v>1</v>
      </c>
      <c r="G184" s="4">
        <v>1</v>
      </c>
      <c r="H184" s="4">
        <f>COUNTIF($D184,"1")</f>
        <v>1</v>
      </c>
      <c r="I184" s="4">
        <f>COUNTIF($D184,"1")</f>
        <v>1</v>
      </c>
      <c r="J184" s="4">
        <f>COUNTIF($D184,"1")</f>
        <v>1</v>
      </c>
      <c r="K184" s="4">
        <f>COUNTIF($D184,"1")</f>
        <v>1</v>
      </c>
      <c r="L184" s="4">
        <f>COUNTIF($D184,"1")</f>
        <v>1</v>
      </c>
      <c r="M184" s="4">
        <f t="shared" si="18"/>
        <v>1</v>
      </c>
      <c r="N184" s="4">
        <f t="shared" si="18"/>
        <v>1</v>
      </c>
      <c r="O184" s="4"/>
      <c r="P184" s="4">
        <v>1</v>
      </c>
    </row>
    <row r="185" spans="1:16" ht="12.75">
      <c r="A185" s="3"/>
      <c r="B185" s="3" t="s">
        <v>40</v>
      </c>
      <c r="C185" s="3"/>
      <c r="D185" s="3">
        <f aca="true" t="shared" si="20" ref="D185:P185">SUM(D169:D184)</f>
        <v>11</v>
      </c>
      <c r="E185" s="3">
        <f t="shared" si="20"/>
        <v>5</v>
      </c>
      <c r="F185" s="3">
        <f t="shared" si="20"/>
        <v>16</v>
      </c>
      <c r="G185" s="3">
        <f t="shared" si="20"/>
        <v>16</v>
      </c>
      <c r="H185" s="3">
        <f t="shared" si="20"/>
        <v>7</v>
      </c>
      <c r="I185" s="3">
        <f t="shared" si="20"/>
        <v>16</v>
      </c>
      <c r="J185" s="3">
        <f t="shared" si="20"/>
        <v>16</v>
      </c>
      <c r="K185" s="3">
        <f t="shared" si="20"/>
        <v>16</v>
      </c>
      <c r="L185" s="3">
        <f t="shared" si="20"/>
        <v>16</v>
      </c>
      <c r="M185" s="3">
        <f t="shared" si="20"/>
        <v>16</v>
      </c>
      <c r="N185" s="3">
        <f t="shared" si="20"/>
        <v>16</v>
      </c>
      <c r="O185" s="3">
        <f t="shared" si="20"/>
        <v>0</v>
      </c>
      <c r="P185" s="3">
        <f t="shared" si="20"/>
        <v>16</v>
      </c>
    </row>
    <row r="186" spans="1:16" ht="12.75">
      <c r="A186" s="7" t="s">
        <v>177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2.75">
      <c r="A187" s="8" t="s">
        <v>18</v>
      </c>
      <c r="B187" s="9" t="s">
        <v>19</v>
      </c>
      <c r="C187" s="9" t="s">
        <v>20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10"/>
    </row>
    <row r="188" spans="1:16" ht="12.75">
      <c r="A188" s="13">
        <v>1</v>
      </c>
      <c r="B188" s="11" t="s">
        <v>178</v>
      </c>
      <c r="C188" s="21" t="s">
        <v>179</v>
      </c>
      <c r="D188" s="21"/>
      <c r="E188" s="21">
        <v>1</v>
      </c>
      <c r="F188" s="21">
        <v>1</v>
      </c>
      <c r="G188" s="21">
        <v>1</v>
      </c>
      <c r="H188" s="21"/>
      <c r="I188" s="21">
        <v>1</v>
      </c>
      <c r="J188" s="21">
        <v>1</v>
      </c>
      <c r="K188" s="21">
        <v>1</v>
      </c>
      <c r="L188" s="21">
        <v>1</v>
      </c>
      <c r="M188" s="21">
        <v>1</v>
      </c>
      <c r="N188" s="21">
        <v>1</v>
      </c>
      <c r="O188" s="21"/>
      <c r="P188" s="22">
        <v>1</v>
      </c>
    </row>
    <row r="189" spans="1:16" ht="12.75">
      <c r="A189" s="11">
        <v>2</v>
      </c>
      <c r="B189" s="11" t="s">
        <v>178</v>
      </c>
      <c r="C189" s="11" t="s">
        <v>180</v>
      </c>
      <c r="D189" s="11">
        <v>1</v>
      </c>
      <c r="E189" s="11"/>
      <c r="F189" s="11">
        <v>1</v>
      </c>
      <c r="G189" s="11">
        <v>1</v>
      </c>
      <c r="H189" s="11">
        <f aca="true" t="shared" si="21" ref="H189:L197">COUNTIF($D189,"1")</f>
        <v>1</v>
      </c>
      <c r="I189" s="11">
        <f t="shared" si="21"/>
        <v>1</v>
      </c>
      <c r="J189" s="11">
        <v>1</v>
      </c>
      <c r="K189" s="11">
        <f t="shared" si="21"/>
        <v>1</v>
      </c>
      <c r="L189" s="11">
        <f t="shared" si="21"/>
        <v>1</v>
      </c>
      <c r="M189" s="11">
        <v>1</v>
      </c>
      <c r="N189" s="11">
        <v>1</v>
      </c>
      <c r="O189" s="11"/>
      <c r="P189" s="11">
        <v>1</v>
      </c>
    </row>
    <row r="190" spans="1:16" ht="12.75">
      <c r="A190" s="4">
        <v>3</v>
      </c>
      <c r="B190" s="4" t="s">
        <v>181</v>
      </c>
      <c r="C190" s="4" t="s">
        <v>43</v>
      </c>
      <c r="D190" s="4"/>
      <c r="E190" s="4">
        <v>1</v>
      </c>
      <c r="F190" s="4">
        <v>1</v>
      </c>
      <c r="G190" s="4">
        <v>1</v>
      </c>
      <c r="H190" s="4">
        <f t="shared" si="21"/>
        <v>0</v>
      </c>
      <c r="I190" s="4">
        <v>1</v>
      </c>
      <c r="J190" s="4">
        <v>1</v>
      </c>
      <c r="K190" s="4">
        <v>1</v>
      </c>
      <c r="L190" s="4">
        <v>1</v>
      </c>
      <c r="M190" s="4">
        <f aca="true" t="shared" si="22" ref="M190:N197">COUNTIF($P190,"1")</f>
        <v>1</v>
      </c>
      <c r="N190" s="4">
        <f t="shared" si="22"/>
        <v>1</v>
      </c>
      <c r="O190" s="4"/>
      <c r="P190" s="4">
        <v>1</v>
      </c>
    </row>
    <row r="191" spans="1:16" ht="12.75">
      <c r="A191" s="4">
        <v>4</v>
      </c>
      <c r="B191" s="4" t="s">
        <v>182</v>
      </c>
      <c r="C191" s="4" t="s">
        <v>22</v>
      </c>
      <c r="D191" s="4">
        <f>COUNTIF(C191,"C")</f>
        <v>0</v>
      </c>
      <c r="E191" s="4">
        <v>1</v>
      </c>
      <c r="F191" s="4">
        <v>1</v>
      </c>
      <c r="G191" s="4">
        <v>1</v>
      </c>
      <c r="H191" s="4">
        <f t="shared" si="21"/>
        <v>0</v>
      </c>
      <c r="I191" s="4">
        <v>1</v>
      </c>
      <c r="J191" s="4">
        <v>1</v>
      </c>
      <c r="K191" s="4">
        <v>1</v>
      </c>
      <c r="L191" s="4">
        <v>1</v>
      </c>
      <c r="M191" s="4">
        <f t="shared" si="22"/>
        <v>1</v>
      </c>
      <c r="N191" s="4">
        <f t="shared" si="22"/>
        <v>1</v>
      </c>
      <c r="O191" s="4"/>
      <c r="P191" s="4">
        <v>1</v>
      </c>
    </row>
    <row r="192" spans="1:16" ht="12.75">
      <c r="A192" s="4">
        <v>5</v>
      </c>
      <c r="B192" s="4" t="s">
        <v>183</v>
      </c>
      <c r="C192" s="4" t="s">
        <v>180</v>
      </c>
      <c r="D192" s="4">
        <v>1</v>
      </c>
      <c r="E192" s="4"/>
      <c r="F192" s="4">
        <v>1</v>
      </c>
      <c r="G192" s="4">
        <v>1</v>
      </c>
      <c r="H192" s="4">
        <f t="shared" si="21"/>
        <v>1</v>
      </c>
      <c r="I192" s="4">
        <v>1</v>
      </c>
      <c r="J192" s="4">
        <v>1</v>
      </c>
      <c r="K192" s="4">
        <f t="shared" si="21"/>
        <v>1</v>
      </c>
      <c r="L192" s="4">
        <f t="shared" si="21"/>
        <v>1</v>
      </c>
      <c r="M192" s="4">
        <v>1</v>
      </c>
      <c r="N192" s="4">
        <v>1</v>
      </c>
      <c r="O192" s="4"/>
      <c r="P192" s="4">
        <v>1</v>
      </c>
    </row>
    <row r="193" spans="1:16" ht="12.75">
      <c r="A193" s="4">
        <v>6</v>
      </c>
      <c r="B193" s="4" t="s">
        <v>181</v>
      </c>
      <c r="C193" s="4" t="s">
        <v>34</v>
      </c>
      <c r="D193" s="4">
        <v>1</v>
      </c>
      <c r="E193" s="4"/>
      <c r="F193" s="4">
        <v>1</v>
      </c>
      <c r="G193" s="4">
        <v>1</v>
      </c>
      <c r="H193" s="4">
        <f t="shared" si="21"/>
        <v>1</v>
      </c>
      <c r="I193" s="4">
        <f t="shared" si="21"/>
        <v>1</v>
      </c>
      <c r="J193" s="4">
        <v>1</v>
      </c>
      <c r="K193" s="4">
        <f t="shared" si="21"/>
        <v>1</v>
      </c>
      <c r="L193" s="4">
        <f t="shared" si="21"/>
        <v>1</v>
      </c>
      <c r="M193" s="4">
        <f t="shared" si="22"/>
        <v>1</v>
      </c>
      <c r="N193" s="4">
        <f t="shared" si="22"/>
        <v>1</v>
      </c>
      <c r="O193" s="4"/>
      <c r="P193" s="4">
        <v>1</v>
      </c>
    </row>
    <row r="194" spans="1:16" ht="12.75">
      <c r="A194" s="4">
        <v>7</v>
      </c>
      <c r="B194" s="4" t="s">
        <v>184</v>
      </c>
      <c r="C194" s="4" t="s">
        <v>67</v>
      </c>
      <c r="D194" s="4">
        <v>1</v>
      </c>
      <c r="E194" s="4"/>
      <c r="F194" s="4">
        <v>1</v>
      </c>
      <c r="G194" s="4">
        <v>1</v>
      </c>
      <c r="H194" s="4">
        <f t="shared" si="21"/>
        <v>1</v>
      </c>
      <c r="I194" s="4">
        <f t="shared" si="21"/>
        <v>1</v>
      </c>
      <c r="J194" s="4">
        <f t="shared" si="21"/>
        <v>1</v>
      </c>
      <c r="K194" s="4">
        <f t="shared" si="21"/>
        <v>1</v>
      </c>
      <c r="L194" s="4">
        <f t="shared" si="21"/>
        <v>1</v>
      </c>
      <c r="M194" s="4">
        <f t="shared" si="22"/>
        <v>1</v>
      </c>
      <c r="N194" s="4">
        <f t="shared" si="22"/>
        <v>1</v>
      </c>
      <c r="O194" s="4"/>
      <c r="P194" s="4">
        <v>1</v>
      </c>
    </row>
    <row r="195" spans="1:16" ht="12.75">
      <c r="A195" s="4">
        <v>8</v>
      </c>
      <c r="B195" s="4" t="s">
        <v>185</v>
      </c>
      <c r="C195" s="4" t="s">
        <v>34</v>
      </c>
      <c r="D195" s="4">
        <v>1</v>
      </c>
      <c r="E195" s="4"/>
      <c r="F195" s="4">
        <v>1</v>
      </c>
      <c r="G195" s="4">
        <v>1</v>
      </c>
      <c r="H195" s="4">
        <f t="shared" si="21"/>
        <v>1</v>
      </c>
      <c r="I195" s="4">
        <f t="shared" si="21"/>
        <v>1</v>
      </c>
      <c r="J195" s="4">
        <f t="shared" si="21"/>
        <v>1</v>
      </c>
      <c r="K195" s="4">
        <f t="shared" si="21"/>
        <v>1</v>
      </c>
      <c r="L195" s="4">
        <f t="shared" si="21"/>
        <v>1</v>
      </c>
      <c r="M195" s="4">
        <f t="shared" si="22"/>
        <v>1</v>
      </c>
      <c r="N195" s="4">
        <f t="shared" si="22"/>
        <v>1</v>
      </c>
      <c r="O195" s="4"/>
      <c r="P195" s="4">
        <v>1</v>
      </c>
    </row>
    <row r="196" spans="1:16" ht="12.75">
      <c r="A196" s="4">
        <v>9</v>
      </c>
      <c r="B196" s="4" t="s">
        <v>186</v>
      </c>
      <c r="C196" s="4" t="s">
        <v>39</v>
      </c>
      <c r="D196" s="4"/>
      <c r="E196" s="4">
        <v>1</v>
      </c>
      <c r="F196" s="4">
        <v>1</v>
      </c>
      <c r="G196" s="4">
        <v>1</v>
      </c>
      <c r="H196" s="4">
        <f t="shared" si="21"/>
        <v>0</v>
      </c>
      <c r="I196" s="4">
        <v>1</v>
      </c>
      <c r="J196" s="4">
        <v>1</v>
      </c>
      <c r="K196" s="4">
        <v>1</v>
      </c>
      <c r="L196" s="4">
        <v>1</v>
      </c>
      <c r="M196" s="4">
        <f t="shared" si="22"/>
        <v>1</v>
      </c>
      <c r="N196" s="4">
        <f t="shared" si="22"/>
        <v>1</v>
      </c>
      <c r="O196" s="4"/>
      <c r="P196" s="4">
        <v>1</v>
      </c>
    </row>
    <row r="197" spans="1:16" ht="12.75">
      <c r="A197" s="4">
        <v>10</v>
      </c>
      <c r="B197" s="4" t="s">
        <v>187</v>
      </c>
      <c r="C197" s="4" t="s">
        <v>22</v>
      </c>
      <c r="D197" s="4"/>
      <c r="E197" s="4">
        <v>1</v>
      </c>
      <c r="F197" s="4">
        <v>1</v>
      </c>
      <c r="G197" s="4">
        <v>1</v>
      </c>
      <c r="H197" s="4">
        <f t="shared" si="21"/>
        <v>0</v>
      </c>
      <c r="I197" s="4">
        <v>1</v>
      </c>
      <c r="J197" s="4">
        <v>1</v>
      </c>
      <c r="K197" s="4">
        <v>1</v>
      </c>
      <c r="L197" s="4">
        <v>1</v>
      </c>
      <c r="M197" s="4">
        <f t="shared" si="22"/>
        <v>1</v>
      </c>
      <c r="N197" s="4">
        <f t="shared" si="22"/>
        <v>1</v>
      </c>
      <c r="O197" s="4"/>
      <c r="P197" s="4">
        <v>1</v>
      </c>
    </row>
    <row r="198" spans="1:16" ht="12.75">
      <c r="A198" s="4">
        <v>11</v>
      </c>
      <c r="B198" s="4" t="s">
        <v>188</v>
      </c>
      <c r="C198" s="4" t="s">
        <v>107</v>
      </c>
      <c r="D198" s="4"/>
      <c r="E198" s="4">
        <v>1</v>
      </c>
      <c r="F198" s="4">
        <v>1</v>
      </c>
      <c r="G198" s="4">
        <v>1</v>
      </c>
      <c r="H198" s="4">
        <f>COUNTIF($D198,"1")</f>
        <v>0</v>
      </c>
      <c r="I198" s="4">
        <v>1</v>
      </c>
      <c r="J198" s="4">
        <v>1</v>
      </c>
      <c r="K198" s="4">
        <v>1</v>
      </c>
      <c r="L198" s="4">
        <v>1</v>
      </c>
      <c r="M198" s="4">
        <f>COUNTIF($P198,"1")</f>
        <v>1</v>
      </c>
      <c r="N198" s="4">
        <f>COUNTIF($P198,"1")</f>
        <v>1</v>
      </c>
      <c r="O198" s="4"/>
      <c r="P198" s="4">
        <v>1</v>
      </c>
    </row>
    <row r="199" spans="1:16" ht="12.75">
      <c r="A199" s="4">
        <v>12</v>
      </c>
      <c r="B199" s="4" t="s">
        <v>189</v>
      </c>
      <c r="C199" s="4" t="s">
        <v>59</v>
      </c>
      <c r="D199" s="4"/>
      <c r="E199" s="4">
        <v>1</v>
      </c>
      <c r="F199" s="4">
        <v>1</v>
      </c>
      <c r="G199" s="4">
        <v>1</v>
      </c>
      <c r="H199" s="4"/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/>
      <c r="P199" s="4">
        <v>1</v>
      </c>
    </row>
    <row r="200" spans="1:16" ht="12.75">
      <c r="A200" s="4"/>
      <c r="B200" s="3" t="s">
        <v>40</v>
      </c>
      <c r="C200" s="3"/>
      <c r="D200" s="3">
        <f>SUM(D189:D198)</f>
        <v>5</v>
      </c>
      <c r="E200" s="3">
        <v>7</v>
      </c>
      <c r="F200" s="3">
        <v>12</v>
      </c>
      <c r="G200" s="3">
        <v>12</v>
      </c>
      <c r="H200" s="3">
        <f>SUM(H189:H198)</f>
        <v>5</v>
      </c>
      <c r="I200" s="3">
        <v>12</v>
      </c>
      <c r="J200" s="3">
        <v>12</v>
      </c>
      <c r="K200" s="3">
        <v>12</v>
      </c>
      <c r="L200" s="3">
        <v>12</v>
      </c>
      <c r="M200" s="3">
        <v>12</v>
      </c>
      <c r="N200" s="3">
        <v>12</v>
      </c>
      <c r="O200" s="3">
        <f>SUM(O189:O198)</f>
        <v>0</v>
      </c>
      <c r="P200" s="3">
        <v>12</v>
      </c>
    </row>
    <row r="201" ht="12.75">
      <c r="A201" s="23"/>
    </row>
    <row r="202" spans="1:3" ht="12.75">
      <c r="A202" s="23"/>
      <c r="B202" s="23" t="s">
        <v>190</v>
      </c>
      <c r="C202">
        <v>2</v>
      </c>
    </row>
    <row r="203" spans="1:3" ht="12.75">
      <c r="A203" s="23"/>
      <c r="B203" s="23" t="s">
        <v>191</v>
      </c>
      <c r="C203">
        <v>165</v>
      </c>
    </row>
    <row r="204" ht="12.75">
      <c r="A204" s="23"/>
    </row>
    <row r="205" ht="12.75">
      <c r="A205" s="23"/>
    </row>
    <row r="206" ht="12.75">
      <c r="A206" s="23"/>
    </row>
    <row r="207" ht="12.75">
      <c r="A207" s="23"/>
    </row>
    <row r="208" ht="12.75">
      <c r="A208" s="23"/>
    </row>
    <row r="209" ht="12.75">
      <c r="A209" s="23"/>
    </row>
    <row r="210" ht="12.75">
      <c r="A210" s="23"/>
    </row>
    <row r="211" ht="12.75">
      <c r="A211" s="23"/>
    </row>
    <row r="212" ht="12.75">
      <c r="A212" s="23"/>
    </row>
  </sheetData>
  <sheetProtection selectLockedCells="1" selectUnlockedCells="1"/>
  <mergeCells count="16">
    <mergeCell ref="A1:P1"/>
    <mergeCell ref="A2:P2"/>
    <mergeCell ref="A3:P3"/>
    <mergeCell ref="B5:P5"/>
    <mergeCell ref="A6:C7"/>
    <mergeCell ref="D6:E6"/>
    <mergeCell ref="F6:N6"/>
    <mergeCell ref="O6:P6"/>
    <mergeCell ref="A8:P8"/>
    <mergeCell ref="A24:P24"/>
    <mergeCell ref="A44:P44"/>
    <mergeCell ref="A61:P61"/>
    <mergeCell ref="A149:P149"/>
    <mergeCell ref="A158:P158"/>
    <mergeCell ref="A167:P167"/>
    <mergeCell ref="A186:P186"/>
  </mergeCells>
  <printOptions horizontalCentered="1"/>
  <pageMargins left="0" right="0" top="0.7875" bottom="0" header="0" footer="0.5118055555555555"/>
  <pageSetup horizontalDpi="300" verticalDpi="300" orientation="landscape" scale="60"/>
  <headerFooter alignWithMargins="0">
    <oddHeader>&amp;C&amp;"Times New Roman,Negrita Cursiva"Servicios de Seguridad y Vigilancia Año 2011
ANEXO I&amp;RPágina No.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showZeros="0" zoomScale="50" zoomScaleNormal="50" workbookViewId="0" topLeftCell="A1">
      <selection activeCell="Z63" sqref="Z63"/>
    </sheetView>
  </sheetViews>
  <sheetFormatPr defaultColWidth="12.4453125" defaultRowHeight="18.75"/>
  <cols>
    <col min="1" max="1" width="4.3359375" style="23" customWidth="1"/>
    <col min="2" max="2" width="29.77734375" style="23" customWidth="1"/>
    <col min="3" max="3" width="33.5546875" style="23" customWidth="1"/>
    <col min="4" max="5" width="8.21484375" style="23" customWidth="1"/>
    <col min="6" max="6" width="6.21484375" style="23" customWidth="1"/>
    <col min="7" max="7" width="4.5546875" style="23" customWidth="1"/>
    <col min="8" max="8" width="7.21484375" style="23" customWidth="1"/>
    <col min="9" max="9" width="6.21484375" style="23" customWidth="1"/>
    <col min="10" max="10" width="7.21484375" style="23" customWidth="1"/>
    <col min="11" max="11" width="4.5546875" style="23" customWidth="1"/>
    <col min="12" max="12" width="7.21484375" style="23" customWidth="1"/>
    <col min="13" max="13" width="6.3359375" style="23" customWidth="1"/>
    <col min="14" max="14" width="7.21484375" style="23" customWidth="1"/>
    <col min="15" max="16" width="6.3359375" style="23" customWidth="1"/>
    <col min="17" max="17" width="6.77734375" style="23" customWidth="1"/>
    <col min="18" max="16384" width="11.5546875" style="23" customWidth="1"/>
  </cols>
  <sheetData>
    <row r="1" spans="1:16" s="25" customFormat="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5" customFormat="1" ht="12.75">
      <c r="A2" s="24" t="s">
        <v>192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5" customFormat="1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25" customFormat="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s="28" customFormat="1" ht="12.75">
      <c r="A5" s="27" t="s">
        <v>193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20.25" customHeight="1">
      <c r="A6" s="29" t="s">
        <v>194</v>
      </c>
      <c r="B6" s="29"/>
      <c r="C6" s="29"/>
      <c r="D6" s="30" t="s">
        <v>3</v>
      </c>
      <c r="E6" s="30"/>
      <c r="F6" s="30" t="s">
        <v>4</v>
      </c>
      <c r="G6" s="30"/>
      <c r="H6" s="30"/>
      <c r="I6" s="30"/>
      <c r="J6" s="30"/>
      <c r="K6" s="30"/>
      <c r="L6" s="30"/>
      <c r="M6" s="30"/>
      <c r="N6" s="30"/>
      <c r="O6" s="31" t="s">
        <v>5</v>
      </c>
      <c r="P6" s="31"/>
    </row>
    <row r="7" spans="1:16" ht="190.5" customHeight="1">
      <c r="A7" s="29"/>
      <c r="B7" s="29"/>
      <c r="C7" s="29"/>
      <c r="D7" s="32" t="s">
        <v>6</v>
      </c>
      <c r="E7" s="32" t="s">
        <v>7</v>
      </c>
      <c r="F7" s="32" t="s">
        <v>8</v>
      </c>
      <c r="G7" s="33" t="s">
        <v>9</v>
      </c>
      <c r="H7" s="33" t="s">
        <v>10</v>
      </c>
      <c r="I7" s="32" t="s">
        <v>11</v>
      </c>
      <c r="J7" s="33" t="s">
        <v>12</v>
      </c>
      <c r="K7" s="33" t="s">
        <v>13</v>
      </c>
      <c r="L7" s="33" t="s">
        <v>14</v>
      </c>
      <c r="M7" s="33" t="s">
        <v>15</v>
      </c>
      <c r="N7" s="33" t="s">
        <v>16</v>
      </c>
      <c r="O7" s="34">
        <v>12</v>
      </c>
      <c r="P7" s="35">
        <v>24</v>
      </c>
    </row>
    <row r="8" spans="1:16" ht="12.75">
      <c r="A8" s="36" t="s">
        <v>195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2.75">
      <c r="A9" s="37" t="s">
        <v>18</v>
      </c>
      <c r="B9" s="38" t="s">
        <v>19</v>
      </c>
      <c r="C9" s="38" t="s">
        <v>20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0" spans="1:16" ht="12.75">
      <c r="A10" s="40">
        <v>1</v>
      </c>
      <c r="B10" s="41" t="s">
        <v>196</v>
      </c>
      <c r="C10" s="41" t="s">
        <v>197</v>
      </c>
      <c r="D10" s="42">
        <v>1</v>
      </c>
      <c r="E10" s="42"/>
      <c r="F10" s="42">
        <v>1</v>
      </c>
      <c r="G10" s="42">
        <v>1</v>
      </c>
      <c r="H10" s="43">
        <f>COUNTIF($D10,"1")</f>
        <v>1</v>
      </c>
      <c r="I10" s="43">
        <f>COUNTIF($D10,"1")</f>
        <v>1</v>
      </c>
      <c r="J10" s="43">
        <f>COUNTIF($D10,"1")</f>
        <v>1</v>
      </c>
      <c r="K10" s="43">
        <f>COUNTIF($D10,"1")</f>
        <v>1</v>
      </c>
      <c r="L10" s="43">
        <f>COUNTIF($D10,"1")</f>
        <v>1</v>
      </c>
      <c r="M10" s="43">
        <f aca="true" t="shared" si="0" ref="M10:N19">COUNTIF($P10,"1")</f>
        <v>1</v>
      </c>
      <c r="N10" s="43">
        <f t="shared" si="0"/>
        <v>1</v>
      </c>
      <c r="O10" s="42"/>
      <c r="P10" s="44">
        <v>1</v>
      </c>
    </row>
    <row r="11" spans="1:16" ht="12.75">
      <c r="A11" s="45">
        <v>2</v>
      </c>
      <c r="B11" s="46" t="s">
        <v>198</v>
      </c>
      <c r="C11" s="47" t="s">
        <v>199</v>
      </c>
      <c r="D11" s="48"/>
      <c r="E11" s="48">
        <v>1</v>
      </c>
      <c r="F11" s="48">
        <v>1</v>
      </c>
      <c r="G11" s="48">
        <v>1</v>
      </c>
      <c r="H11" s="49">
        <f>COUNTIF($D11,"1")</f>
        <v>0</v>
      </c>
      <c r="I11" s="49">
        <v>1</v>
      </c>
      <c r="J11" s="49">
        <v>1</v>
      </c>
      <c r="K11" s="49">
        <v>1</v>
      </c>
      <c r="L11" s="49">
        <v>1</v>
      </c>
      <c r="M11" s="49">
        <f t="shared" si="0"/>
        <v>1</v>
      </c>
      <c r="N11" s="49">
        <f t="shared" si="0"/>
        <v>1</v>
      </c>
      <c r="O11" s="48"/>
      <c r="P11" s="50">
        <v>1</v>
      </c>
    </row>
    <row r="12" spans="1:16" ht="12.75">
      <c r="A12" s="45">
        <v>3</v>
      </c>
      <c r="B12" s="46" t="s">
        <v>198</v>
      </c>
      <c r="C12" s="47" t="s">
        <v>200</v>
      </c>
      <c r="D12" s="48">
        <v>1</v>
      </c>
      <c r="E12" s="48"/>
      <c r="F12" s="48">
        <v>1</v>
      </c>
      <c r="G12" s="48">
        <v>1</v>
      </c>
      <c r="H12" s="49">
        <f>COUNTIF($D12,"1")</f>
        <v>1</v>
      </c>
      <c r="I12" s="49">
        <f>COUNTIF($D12,"1")</f>
        <v>1</v>
      </c>
      <c r="J12" s="49">
        <f>COUNTIF($D12,"1")</f>
        <v>1</v>
      </c>
      <c r="K12" s="49">
        <f>COUNTIF($D12,"1")</f>
        <v>1</v>
      </c>
      <c r="L12" s="49">
        <f>COUNTIF($D12,"1")</f>
        <v>1</v>
      </c>
      <c r="M12" s="49">
        <v>1</v>
      </c>
      <c r="N12" s="49">
        <v>1</v>
      </c>
      <c r="O12" s="48">
        <v>1</v>
      </c>
      <c r="P12" s="50"/>
    </row>
    <row r="13" spans="1:16" ht="12.75">
      <c r="A13" s="45">
        <v>4</v>
      </c>
      <c r="B13" s="46" t="s">
        <v>201</v>
      </c>
      <c r="C13" s="47" t="s">
        <v>202</v>
      </c>
      <c r="D13" s="48"/>
      <c r="E13" s="48">
        <v>1</v>
      </c>
      <c r="F13" s="48">
        <v>1</v>
      </c>
      <c r="G13" s="48">
        <v>1</v>
      </c>
      <c r="H13" s="49">
        <f>COUNTIF($D13,"1")</f>
        <v>0</v>
      </c>
      <c r="I13" s="49">
        <v>1</v>
      </c>
      <c r="J13" s="49">
        <v>1</v>
      </c>
      <c r="K13" s="49">
        <v>1</v>
      </c>
      <c r="L13" s="49">
        <v>1</v>
      </c>
      <c r="M13" s="49">
        <f t="shared" si="0"/>
        <v>1</v>
      </c>
      <c r="N13" s="49">
        <f t="shared" si="0"/>
        <v>1</v>
      </c>
      <c r="O13" s="48"/>
      <c r="P13" s="50">
        <v>1</v>
      </c>
    </row>
    <row r="14" spans="1:16" ht="12.75">
      <c r="A14" s="45">
        <v>5</v>
      </c>
      <c r="B14" s="46" t="s">
        <v>203</v>
      </c>
      <c r="C14" s="47" t="s">
        <v>202</v>
      </c>
      <c r="D14" s="48"/>
      <c r="E14" s="48">
        <v>1</v>
      </c>
      <c r="F14" s="48">
        <v>1</v>
      </c>
      <c r="G14" s="48">
        <v>1</v>
      </c>
      <c r="H14" s="49">
        <f>COUNTIF($D14,"1")</f>
        <v>0</v>
      </c>
      <c r="I14" s="49">
        <v>1</v>
      </c>
      <c r="J14" s="49">
        <v>1</v>
      </c>
      <c r="K14" s="49">
        <v>1</v>
      </c>
      <c r="L14" s="49">
        <v>1</v>
      </c>
      <c r="M14" s="49">
        <f t="shared" si="0"/>
        <v>1</v>
      </c>
      <c r="N14" s="49">
        <f t="shared" si="0"/>
        <v>1</v>
      </c>
      <c r="O14" s="48"/>
      <c r="P14" s="50">
        <v>1</v>
      </c>
    </row>
    <row r="15" spans="1:16" ht="12.75">
      <c r="A15" s="45">
        <v>6</v>
      </c>
      <c r="B15" s="46" t="s">
        <v>204</v>
      </c>
      <c r="C15" s="47" t="s">
        <v>205</v>
      </c>
      <c r="D15" s="48"/>
      <c r="E15" s="48">
        <v>1</v>
      </c>
      <c r="F15" s="48">
        <v>1</v>
      </c>
      <c r="G15" s="48">
        <v>1</v>
      </c>
      <c r="H15" s="49">
        <f>COUNTIF($D15,"1")</f>
        <v>0</v>
      </c>
      <c r="I15" s="49">
        <v>1</v>
      </c>
      <c r="J15" s="49">
        <v>1</v>
      </c>
      <c r="K15" s="49">
        <v>1</v>
      </c>
      <c r="L15" s="49">
        <v>1</v>
      </c>
      <c r="M15" s="49">
        <f t="shared" si="0"/>
        <v>1</v>
      </c>
      <c r="N15" s="49">
        <f t="shared" si="0"/>
        <v>1</v>
      </c>
      <c r="O15" s="48"/>
      <c r="P15" s="50">
        <v>1</v>
      </c>
    </row>
    <row r="16" spans="1:16" ht="12.75">
      <c r="A16" s="45">
        <v>7</v>
      </c>
      <c r="B16" s="46" t="s">
        <v>206</v>
      </c>
      <c r="C16" s="47" t="s">
        <v>207</v>
      </c>
      <c r="D16" s="49">
        <v>1</v>
      </c>
      <c r="E16" s="48"/>
      <c r="F16" s="48">
        <v>1</v>
      </c>
      <c r="G16" s="48">
        <v>1</v>
      </c>
      <c r="H16" s="49"/>
      <c r="I16" s="49">
        <v>1</v>
      </c>
      <c r="J16" s="49">
        <f>COUNTIF($D16,"1")</f>
        <v>1</v>
      </c>
      <c r="K16" s="49">
        <f>COUNTIF($D16,"1")</f>
        <v>1</v>
      </c>
      <c r="L16" s="49">
        <f>COUNTIF($D16,"1")</f>
        <v>1</v>
      </c>
      <c r="M16" s="49">
        <f t="shared" si="0"/>
        <v>1</v>
      </c>
      <c r="N16" s="49">
        <f t="shared" si="0"/>
        <v>1</v>
      </c>
      <c r="O16" s="48"/>
      <c r="P16" s="50">
        <v>1</v>
      </c>
    </row>
    <row r="17" spans="1:16" ht="12.75">
      <c r="A17" s="51">
        <v>8</v>
      </c>
      <c r="B17" s="46" t="s">
        <v>208</v>
      </c>
      <c r="C17" s="47" t="s">
        <v>209</v>
      </c>
      <c r="D17" s="48"/>
      <c r="E17" s="48">
        <v>1</v>
      </c>
      <c r="F17" s="48">
        <v>1</v>
      </c>
      <c r="G17" s="48">
        <v>1</v>
      </c>
      <c r="H17" s="49">
        <f>COUNTIF($D17,"1")</f>
        <v>0</v>
      </c>
      <c r="I17" s="49">
        <v>1</v>
      </c>
      <c r="J17" s="49">
        <v>1</v>
      </c>
      <c r="K17" s="49">
        <v>1</v>
      </c>
      <c r="L17" s="49">
        <v>1</v>
      </c>
      <c r="M17" s="49">
        <f t="shared" si="0"/>
        <v>1</v>
      </c>
      <c r="N17" s="49">
        <f t="shared" si="0"/>
        <v>1</v>
      </c>
      <c r="O17" s="48"/>
      <c r="P17" s="48">
        <v>1</v>
      </c>
    </row>
    <row r="18" spans="1:16" ht="12.75">
      <c r="A18" s="51">
        <v>9</v>
      </c>
      <c r="B18" s="46" t="s">
        <v>210</v>
      </c>
      <c r="C18" s="47" t="s">
        <v>202</v>
      </c>
      <c r="D18" s="48"/>
      <c r="E18" s="48">
        <v>1</v>
      </c>
      <c r="F18" s="48">
        <v>1</v>
      </c>
      <c r="G18" s="48">
        <v>1</v>
      </c>
      <c r="H18" s="49">
        <f>COUNTIF($D18,"1")</f>
        <v>0</v>
      </c>
      <c r="I18" s="49">
        <v>1</v>
      </c>
      <c r="J18" s="49">
        <v>1</v>
      </c>
      <c r="K18" s="49">
        <v>1</v>
      </c>
      <c r="L18" s="49">
        <v>1</v>
      </c>
      <c r="M18" s="49">
        <f t="shared" si="0"/>
        <v>1</v>
      </c>
      <c r="N18" s="49">
        <f t="shared" si="0"/>
        <v>1</v>
      </c>
      <c r="O18" s="48"/>
      <c r="P18" s="48">
        <v>1</v>
      </c>
    </row>
    <row r="19" spans="1:16" ht="12.75">
      <c r="A19" s="51">
        <v>10</v>
      </c>
      <c r="B19" s="46" t="s">
        <v>211</v>
      </c>
      <c r="C19" s="47" t="s">
        <v>212</v>
      </c>
      <c r="D19" s="48"/>
      <c r="E19" s="48">
        <v>1</v>
      </c>
      <c r="F19" s="48">
        <v>1</v>
      </c>
      <c r="G19" s="48">
        <v>1</v>
      </c>
      <c r="H19" s="49">
        <v>1</v>
      </c>
      <c r="I19" s="49">
        <v>1</v>
      </c>
      <c r="J19" s="49">
        <v>1</v>
      </c>
      <c r="K19" s="49">
        <v>1</v>
      </c>
      <c r="L19" s="49">
        <v>1</v>
      </c>
      <c r="M19" s="49">
        <f t="shared" si="0"/>
        <v>1</v>
      </c>
      <c r="N19" s="49">
        <f t="shared" si="0"/>
        <v>1</v>
      </c>
      <c r="O19" s="48"/>
      <c r="P19" s="48">
        <v>1</v>
      </c>
    </row>
    <row r="20" spans="1:16" ht="12.75">
      <c r="A20" s="52">
        <v>11</v>
      </c>
      <c r="B20" s="47" t="s">
        <v>213</v>
      </c>
      <c r="C20" s="47" t="s">
        <v>212</v>
      </c>
      <c r="D20" s="49"/>
      <c r="E20" s="48">
        <v>1</v>
      </c>
      <c r="F20" s="48">
        <v>1</v>
      </c>
      <c r="G20" s="48">
        <v>1</v>
      </c>
      <c r="H20" s="49">
        <v>1</v>
      </c>
      <c r="I20" s="49">
        <v>1</v>
      </c>
      <c r="J20" s="49">
        <v>1</v>
      </c>
      <c r="K20" s="49">
        <v>1</v>
      </c>
      <c r="L20" s="49">
        <v>1</v>
      </c>
      <c r="M20" s="49">
        <f>COUNTIF($P20,"1")</f>
        <v>1</v>
      </c>
      <c r="N20" s="49">
        <f>COUNTIF($P20,"1")</f>
        <v>1</v>
      </c>
      <c r="O20" s="48"/>
      <c r="P20" s="48">
        <v>1</v>
      </c>
    </row>
    <row r="21" spans="1:16" ht="12.75">
      <c r="A21" s="51">
        <v>12</v>
      </c>
      <c r="B21" s="46" t="s">
        <v>214</v>
      </c>
      <c r="C21" s="47" t="s">
        <v>215</v>
      </c>
      <c r="D21" s="48">
        <v>1</v>
      </c>
      <c r="E21" s="48"/>
      <c r="F21" s="48">
        <v>1</v>
      </c>
      <c r="G21" s="48">
        <v>1</v>
      </c>
      <c r="H21" s="49">
        <v>1</v>
      </c>
      <c r="I21" s="49">
        <v>1</v>
      </c>
      <c r="J21" s="49">
        <v>1</v>
      </c>
      <c r="K21" s="49">
        <v>1</v>
      </c>
      <c r="L21" s="49">
        <v>1</v>
      </c>
      <c r="M21" s="49">
        <f aca="true" t="shared" si="1" ref="M21:N24">COUNTIF($P21,"1")</f>
        <v>1</v>
      </c>
      <c r="N21" s="49">
        <f t="shared" si="1"/>
        <v>1</v>
      </c>
      <c r="O21" s="48"/>
      <c r="P21" s="48">
        <v>1</v>
      </c>
    </row>
    <row r="22" spans="1:16" ht="12.75">
      <c r="A22" s="51">
        <v>13</v>
      </c>
      <c r="B22" s="46" t="s">
        <v>214</v>
      </c>
      <c r="C22" s="47" t="s">
        <v>216</v>
      </c>
      <c r="D22" s="48"/>
      <c r="E22" s="48">
        <v>1</v>
      </c>
      <c r="F22" s="48">
        <v>1</v>
      </c>
      <c r="G22" s="48">
        <v>1</v>
      </c>
      <c r="H22" s="49"/>
      <c r="I22" s="49">
        <v>1</v>
      </c>
      <c r="J22" s="49">
        <v>1</v>
      </c>
      <c r="K22" s="49">
        <v>1</v>
      </c>
      <c r="L22" s="49">
        <v>1</v>
      </c>
      <c r="M22" s="49">
        <f t="shared" si="1"/>
        <v>1</v>
      </c>
      <c r="N22" s="49">
        <f t="shared" si="1"/>
        <v>1</v>
      </c>
      <c r="O22" s="48"/>
      <c r="P22" s="48">
        <v>1</v>
      </c>
    </row>
    <row r="23" spans="1:16" ht="12.75">
      <c r="A23" s="51">
        <v>14</v>
      </c>
      <c r="B23" s="46" t="s">
        <v>214</v>
      </c>
      <c r="C23" s="47" t="s">
        <v>212</v>
      </c>
      <c r="D23" s="48"/>
      <c r="E23" s="48">
        <v>1</v>
      </c>
      <c r="F23" s="48">
        <v>1</v>
      </c>
      <c r="G23" s="48">
        <v>1</v>
      </c>
      <c r="H23" s="49">
        <v>1</v>
      </c>
      <c r="I23" s="49">
        <v>1</v>
      </c>
      <c r="J23" s="49">
        <v>1</v>
      </c>
      <c r="K23" s="49">
        <v>1</v>
      </c>
      <c r="L23" s="49">
        <v>1</v>
      </c>
      <c r="M23" s="49">
        <f t="shared" si="1"/>
        <v>1</v>
      </c>
      <c r="N23" s="49">
        <f t="shared" si="1"/>
        <v>1</v>
      </c>
      <c r="O23" s="48"/>
      <c r="P23" s="48">
        <v>1</v>
      </c>
    </row>
    <row r="24" spans="1:16" ht="12.75">
      <c r="A24" s="51">
        <v>15</v>
      </c>
      <c r="B24" s="47" t="s">
        <v>217</v>
      </c>
      <c r="C24" s="47" t="s">
        <v>212</v>
      </c>
      <c r="D24" s="48"/>
      <c r="E24" s="48">
        <v>1</v>
      </c>
      <c r="F24" s="48">
        <v>1</v>
      </c>
      <c r="G24" s="48">
        <v>1</v>
      </c>
      <c r="H24" s="49">
        <v>1</v>
      </c>
      <c r="I24" s="49">
        <v>1</v>
      </c>
      <c r="J24" s="49">
        <v>1</v>
      </c>
      <c r="K24" s="49">
        <v>1</v>
      </c>
      <c r="L24" s="49">
        <v>1</v>
      </c>
      <c r="M24" s="49">
        <f t="shared" si="1"/>
        <v>1</v>
      </c>
      <c r="N24" s="49">
        <f t="shared" si="1"/>
        <v>1</v>
      </c>
      <c r="O24" s="48"/>
      <c r="P24" s="48">
        <v>1</v>
      </c>
    </row>
    <row r="25" spans="1:16" ht="12.75">
      <c r="A25" s="49">
        <v>16</v>
      </c>
      <c r="B25" s="47" t="s">
        <v>218</v>
      </c>
      <c r="C25" s="47" t="s">
        <v>197</v>
      </c>
      <c r="D25" s="48">
        <v>1</v>
      </c>
      <c r="E25" s="48"/>
      <c r="F25" s="48">
        <v>1</v>
      </c>
      <c r="G25" s="48">
        <v>1</v>
      </c>
      <c r="H25" s="49">
        <v>1</v>
      </c>
      <c r="I25" s="49">
        <v>1</v>
      </c>
      <c r="J25" s="49">
        <v>1</v>
      </c>
      <c r="K25" s="49">
        <v>1</v>
      </c>
      <c r="L25" s="49">
        <v>1</v>
      </c>
      <c r="M25" s="49">
        <v>1</v>
      </c>
      <c r="N25" s="49">
        <v>1</v>
      </c>
      <c r="O25" s="48"/>
      <c r="P25" s="48">
        <v>1</v>
      </c>
    </row>
    <row r="26" spans="1:16" ht="12.75">
      <c r="A26" s="49">
        <v>17</v>
      </c>
      <c r="B26" s="47" t="s">
        <v>219</v>
      </c>
      <c r="C26" s="47" t="s">
        <v>202</v>
      </c>
      <c r="D26" s="48"/>
      <c r="E26" s="48">
        <v>1</v>
      </c>
      <c r="F26" s="48">
        <v>1</v>
      </c>
      <c r="G26" s="48">
        <v>1</v>
      </c>
      <c r="H26" s="49">
        <v>1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8"/>
      <c r="P26" s="48">
        <v>1</v>
      </c>
    </row>
    <row r="27" spans="1:16" ht="12.75">
      <c r="A27" s="49">
        <v>18</v>
      </c>
      <c r="B27" s="47" t="s">
        <v>220</v>
      </c>
      <c r="C27" s="47" t="s">
        <v>202</v>
      </c>
      <c r="D27" s="48"/>
      <c r="E27" s="48">
        <v>1</v>
      </c>
      <c r="F27" s="48">
        <v>1</v>
      </c>
      <c r="G27" s="48">
        <v>1</v>
      </c>
      <c r="H27" s="49"/>
      <c r="I27" s="49">
        <v>1</v>
      </c>
      <c r="J27" s="49">
        <v>1</v>
      </c>
      <c r="K27" s="49">
        <v>1</v>
      </c>
      <c r="L27" s="49">
        <v>1</v>
      </c>
      <c r="M27" s="49">
        <v>1</v>
      </c>
      <c r="N27" s="49">
        <v>1</v>
      </c>
      <c r="O27" s="48"/>
      <c r="P27" s="48">
        <v>1</v>
      </c>
    </row>
    <row r="28" spans="1:16" ht="12.75">
      <c r="A28" s="49">
        <v>19</v>
      </c>
      <c r="B28" s="47" t="s">
        <v>221</v>
      </c>
      <c r="C28" s="41" t="s">
        <v>197</v>
      </c>
      <c r="D28" s="48">
        <v>1</v>
      </c>
      <c r="E28" s="48"/>
      <c r="F28" s="48">
        <v>1</v>
      </c>
      <c r="G28" s="48">
        <v>1</v>
      </c>
      <c r="H28" s="49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8"/>
      <c r="P28" s="48">
        <v>1</v>
      </c>
    </row>
    <row r="29" spans="1:16" ht="12.75">
      <c r="A29" s="49">
        <v>20</v>
      </c>
      <c r="B29" s="47" t="s">
        <v>222</v>
      </c>
      <c r="C29" s="47" t="s">
        <v>202</v>
      </c>
      <c r="D29" s="48"/>
      <c r="E29" s="48">
        <v>1</v>
      </c>
      <c r="F29" s="48">
        <v>1</v>
      </c>
      <c r="G29" s="48">
        <v>1</v>
      </c>
      <c r="H29" s="49">
        <v>1</v>
      </c>
      <c r="I29" s="49">
        <v>1</v>
      </c>
      <c r="J29" s="49">
        <v>1</v>
      </c>
      <c r="K29" s="49">
        <v>1</v>
      </c>
      <c r="L29" s="49">
        <v>1</v>
      </c>
      <c r="M29" s="49">
        <v>1</v>
      </c>
      <c r="N29" s="49">
        <v>1</v>
      </c>
      <c r="O29" s="48"/>
      <c r="P29" s="48">
        <v>1</v>
      </c>
    </row>
    <row r="30" spans="1:16" ht="12.75">
      <c r="A30" s="49">
        <v>21</v>
      </c>
      <c r="B30" s="47" t="s">
        <v>221</v>
      </c>
      <c r="C30" s="47" t="s">
        <v>216</v>
      </c>
      <c r="D30" s="48"/>
      <c r="E30" s="48">
        <v>1</v>
      </c>
      <c r="F30" s="48">
        <v>1</v>
      </c>
      <c r="G30" s="48">
        <v>1</v>
      </c>
      <c r="H30" s="49">
        <v>1</v>
      </c>
      <c r="I30" s="49">
        <v>1</v>
      </c>
      <c r="J30" s="49">
        <v>1</v>
      </c>
      <c r="K30" s="49">
        <v>1</v>
      </c>
      <c r="L30" s="49">
        <v>1</v>
      </c>
      <c r="M30" s="49">
        <v>1</v>
      </c>
      <c r="N30" s="49">
        <v>1</v>
      </c>
      <c r="O30" s="48"/>
      <c r="P30" s="48">
        <v>1</v>
      </c>
    </row>
    <row r="31" spans="1:16" ht="12.75">
      <c r="A31" s="53"/>
      <c r="B31" s="54"/>
      <c r="C31" s="54"/>
      <c r="D31" s="55">
        <v>6</v>
      </c>
      <c r="E31" s="55">
        <v>15</v>
      </c>
      <c r="F31" s="55">
        <f>SUM(F10:F30)</f>
        <v>21</v>
      </c>
      <c r="G31" s="55">
        <v>21</v>
      </c>
      <c r="H31" s="55">
        <v>12</v>
      </c>
      <c r="I31" s="55">
        <v>21</v>
      </c>
      <c r="J31" s="55">
        <v>21</v>
      </c>
      <c r="K31" s="55">
        <v>21</v>
      </c>
      <c r="L31" s="55">
        <v>21</v>
      </c>
      <c r="M31" s="55">
        <v>21</v>
      </c>
      <c r="N31" s="55">
        <v>21</v>
      </c>
      <c r="O31" s="55">
        <f>SUM(O10:O24)</f>
        <v>1</v>
      </c>
      <c r="P31" s="56">
        <v>20</v>
      </c>
    </row>
    <row r="32" spans="1:16" ht="12.75">
      <c r="A32" s="36" t="s">
        <v>223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2.75">
      <c r="A33" s="37" t="s">
        <v>18</v>
      </c>
      <c r="B33" s="38" t="s">
        <v>19</v>
      </c>
      <c r="C33" s="38" t="s">
        <v>20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</row>
    <row r="34" spans="1:16" ht="12.75">
      <c r="A34" s="59">
        <v>1</v>
      </c>
      <c r="B34" s="60" t="s">
        <v>224</v>
      </c>
      <c r="C34" s="60" t="s">
        <v>225</v>
      </c>
      <c r="D34" s="61">
        <v>1</v>
      </c>
      <c r="E34" s="61"/>
      <c r="F34" s="61">
        <v>1</v>
      </c>
      <c r="G34" s="61">
        <v>1</v>
      </c>
      <c r="H34" s="62">
        <f aca="true" t="shared" si="2" ref="H34:L37">COUNTIF($D34,"1")</f>
        <v>1</v>
      </c>
      <c r="I34" s="62">
        <f t="shared" si="2"/>
        <v>1</v>
      </c>
      <c r="J34" s="62">
        <f t="shared" si="2"/>
        <v>1</v>
      </c>
      <c r="K34" s="62">
        <f t="shared" si="2"/>
        <v>1</v>
      </c>
      <c r="L34" s="62">
        <f t="shared" si="2"/>
        <v>1</v>
      </c>
      <c r="M34" s="62">
        <v>1</v>
      </c>
      <c r="N34" s="62">
        <v>1</v>
      </c>
      <c r="O34" s="61">
        <v>1</v>
      </c>
      <c r="P34" s="63"/>
    </row>
    <row r="35" spans="1:16" ht="12.75">
      <c r="A35" s="64">
        <v>2</v>
      </c>
      <c r="B35" s="46" t="s">
        <v>224</v>
      </c>
      <c r="C35" s="46" t="s">
        <v>226</v>
      </c>
      <c r="D35" s="65">
        <v>1</v>
      </c>
      <c r="E35" s="65"/>
      <c r="F35" s="65">
        <v>1</v>
      </c>
      <c r="G35" s="65">
        <v>1</v>
      </c>
      <c r="H35" s="66">
        <f t="shared" si="2"/>
        <v>1</v>
      </c>
      <c r="I35" s="66">
        <f t="shared" si="2"/>
        <v>1</v>
      </c>
      <c r="J35" s="66">
        <f t="shared" si="2"/>
        <v>1</v>
      </c>
      <c r="K35" s="66">
        <f t="shared" si="2"/>
        <v>1</v>
      </c>
      <c r="L35" s="66">
        <f t="shared" si="2"/>
        <v>1</v>
      </c>
      <c r="M35" s="66">
        <v>1</v>
      </c>
      <c r="N35" s="66">
        <v>1</v>
      </c>
      <c r="O35" s="65"/>
      <c r="P35" s="67">
        <v>1</v>
      </c>
    </row>
    <row r="36" spans="1:16" ht="12.75">
      <c r="A36" s="64">
        <v>3</v>
      </c>
      <c r="B36" s="46" t="s">
        <v>224</v>
      </c>
      <c r="C36" s="46" t="s">
        <v>227</v>
      </c>
      <c r="D36" s="65">
        <v>1</v>
      </c>
      <c r="E36" s="65"/>
      <c r="F36" s="65">
        <v>1</v>
      </c>
      <c r="G36" s="65">
        <v>1</v>
      </c>
      <c r="H36" s="66">
        <f t="shared" si="2"/>
        <v>1</v>
      </c>
      <c r="I36" s="66">
        <f t="shared" si="2"/>
        <v>1</v>
      </c>
      <c r="J36" s="66">
        <f t="shared" si="2"/>
        <v>1</v>
      </c>
      <c r="K36" s="66">
        <f t="shared" si="2"/>
        <v>1</v>
      </c>
      <c r="L36" s="66">
        <f t="shared" si="2"/>
        <v>1</v>
      </c>
      <c r="M36" s="66">
        <v>1</v>
      </c>
      <c r="N36" s="66">
        <v>1</v>
      </c>
      <c r="O36" s="65">
        <v>1</v>
      </c>
      <c r="P36" s="67"/>
    </row>
    <row r="37" spans="1:16" ht="12.75">
      <c r="A37" s="64">
        <v>4</v>
      </c>
      <c r="B37" s="46" t="s">
        <v>224</v>
      </c>
      <c r="C37" s="46" t="s">
        <v>228</v>
      </c>
      <c r="D37" s="65">
        <v>1</v>
      </c>
      <c r="E37" s="65"/>
      <c r="F37" s="65">
        <v>1</v>
      </c>
      <c r="G37" s="65">
        <v>1</v>
      </c>
      <c r="H37" s="66">
        <f t="shared" si="2"/>
        <v>1</v>
      </c>
      <c r="I37" s="66">
        <f t="shared" si="2"/>
        <v>1</v>
      </c>
      <c r="J37" s="66">
        <f t="shared" si="2"/>
        <v>1</v>
      </c>
      <c r="K37" s="66">
        <f t="shared" si="2"/>
        <v>1</v>
      </c>
      <c r="L37" s="66">
        <f t="shared" si="2"/>
        <v>1</v>
      </c>
      <c r="M37" s="66">
        <v>1</v>
      </c>
      <c r="N37" s="66">
        <v>1</v>
      </c>
      <c r="O37" s="65">
        <v>1</v>
      </c>
      <c r="P37" s="67"/>
    </row>
    <row r="38" spans="1:16" ht="12.75">
      <c r="A38" s="64">
        <v>5</v>
      </c>
      <c r="B38" s="46" t="s">
        <v>224</v>
      </c>
      <c r="C38" s="46" t="s">
        <v>229</v>
      </c>
      <c r="D38" s="65"/>
      <c r="E38" s="65">
        <v>1</v>
      </c>
      <c r="F38" s="65">
        <v>1</v>
      </c>
      <c r="G38" s="65">
        <v>1</v>
      </c>
      <c r="H38" s="66">
        <v>1</v>
      </c>
      <c r="I38" s="66">
        <v>1</v>
      </c>
      <c r="J38" s="66">
        <v>1</v>
      </c>
      <c r="K38" s="66">
        <v>1</v>
      </c>
      <c r="L38" s="66">
        <v>1</v>
      </c>
      <c r="M38" s="66">
        <f aca="true" t="shared" si="3" ref="M38:N44">COUNTIF($P38,"1")</f>
        <v>1</v>
      </c>
      <c r="N38" s="66">
        <f t="shared" si="3"/>
        <v>1</v>
      </c>
      <c r="O38" s="65"/>
      <c r="P38" s="67">
        <v>1</v>
      </c>
    </row>
    <row r="39" spans="1:16" ht="12.75">
      <c r="A39" s="64">
        <v>6</v>
      </c>
      <c r="B39" s="46" t="s">
        <v>224</v>
      </c>
      <c r="C39" s="46" t="s">
        <v>230</v>
      </c>
      <c r="D39" s="65"/>
      <c r="E39" s="65">
        <v>1</v>
      </c>
      <c r="F39" s="65">
        <v>1</v>
      </c>
      <c r="G39" s="65">
        <v>1</v>
      </c>
      <c r="H39" s="66">
        <v>1</v>
      </c>
      <c r="I39" s="66">
        <v>1</v>
      </c>
      <c r="J39" s="66">
        <v>1</v>
      </c>
      <c r="K39" s="66">
        <v>1</v>
      </c>
      <c r="L39" s="66">
        <v>1</v>
      </c>
      <c r="M39" s="66">
        <f t="shared" si="3"/>
        <v>1</v>
      </c>
      <c r="N39" s="66">
        <f t="shared" si="3"/>
        <v>1</v>
      </c>
      <c r="O39" s="65"/>
      <c r="P39" s="67">
        <v>1</v>
      </c>
    </row>
    <row r="40" spans="1:16" ht="12.75">
      <c r="A40" s="64">
        <v>7</v>
      </c>
      <c r="B40" s="46" t="s">
        <v>224</v>
      </c>
      <c r="C40" s="46" t="s">
        <v>231</v>
      </c>
      <c r="D40" s="65"/>
      <c r="E40" s="65">
        <v>1</v>
      </c>
      <c r="F40" s="65">
        <v>1</v>
      </c>
      <c r="G40" s="65">
        <v>1</v>
      </c>
      <c r="H40" s="66">
        <v>1</v>
      </c>
      <c r="I40" s="66">
        <v>1</v>
      </c>
      <c r="J40" s="66">
        <v>1</v>
      </c>
      <c r="K40" s="66">
        <v>1</v>
      </c>
      <c r="L40" s="66">
        <v>1</v>
      </c>
      <c r="M40" s="66">
        <f t="shared" si="3"/>
        <v>1</v>
      </c>
      <c r="N40" s="66">
        <f t="shared" si="3"/>
        <v>1</v>
      </c>
      <c r="O40" s="65"/>
      <c r="P40" s="67">
        <v>1</v>
      </c>
    </row>
    <row r="41" spans="1:16" ht="12.75">
      <c r="A41" s="64">
        <v>8</v>
      </c>
      <c r="B41" s="46" t="s">
        <v>224</v>
      </c>
      <c r="C41" s="46" t="s">
        <v>232</v>
      </c>
      <c r="D41" s="65"/>
      <c r="E41" s="65">
        <v>1</v>
      </c>
      <c r="F41" s="65">
        <v>1</v>
      </c>
      <c r="G41" s="65">
        <v>1</v>
      </c>
      <c r="H41" s="66">
        <v>1</v>
      </c>
      <c r="I41" s="66">
        <v>1</v>
      </c>
      <c r="J41" s="66">
        <v>1</v>
      </c>
      <c r="K41" s="66">
        <v>1</v>
      </c>
      <c r="L41" s="66">
        <v>1</v>
      </c>
      <c r="M41" s="66">
        <f t="shared" si="3"/>
        <v>1</v>
      </c>
      <c r="N41" s="66">
        <f t="shared" si="3"/>
        <v>1</v>
      </c>
      <c r="O41" s="65"/>
      <c r="P41" s="67">
        <v>1</v>
      </c>
    </row>
    <row r="42" spans="1:16" ht="12.75">
      <c r="A42" s="64">
        <v>9</v>
      </c>
      <c r="B42" s="46" t="s">
        <v>224</v>
      </c>
      <c r="C42" s="46" t="s">
        <v>233</v>
      </c>
      <c r="D42" s="65"/>
      <c r="E42" s="65">
        <v>1</v>
      </c>
      <c r="F42" s="65">
        <v>1</v>
      </c>
      <c r="G42" s="65">
        <v>1</v>
      </c>
      <c r="H42" s="66">
        <v>1</v>
      </c>
      <c r="I42" s="66">
        <v>1</v>
      </c>
      <c r="J42" s="66">
        <v>1</v>
      </c>
      <c r="K42" s="66">
        <v>1</v>
      </c>
      <c r="L42" s="66">
        <v>1</v>
      </c>
      <c r="M42" s="66">
        <f t="shared" si="3"/>
        <v>1</v>
      </c>
      <c r="N42" s="66">
        <f t="shared" si="3"/>
        <v>1</v>
      </c>
      <c r="O42" s="65"/>
      <c r="P42" s="67">
        <v>1</v>
      </c>
    </row>
    <row r="43" spans="1:16" ht="12.75">
      <c r="A43" s="64">
        <v>10</v>
      </c>
      <c r="B43" s="46" t="s">
        <v>224</v>
      </c>
      <c r="C43" s="46" t="s">
        <v>234</v>
      </c>
      <c r="D43" s="65"/>
      <c r="E43" s="65">
        <v>1</v>
      </c>
      <c r="F43" s="65">
        <v>1</v>
      </c>
      <c r="G43" s="65">
        <v>1</v>
      </c>
      <c r="H43" s="66">
        <v>1</v>
      </c>
      <c r="I43" s="66">
        <v>1</v>
      </c>
      <c r="J43" s="66">
        <v>1</v>
      </c>
      <c r="K43" s="66">
        <v>1</v>
      </c>
      <c r="L43" s="66">
        <v>1</v>
      </c>
      <c r="M43" s="66">
        <f t="shared" si="3"/>
        <v>1</v>
      </c>
      <c r="N43" s="66">
        <f t="shared" si="3"/>
        <v>1</v>
      </c>
      <c r="O43" s="65"/>
      <c r="P43" s="67">
        <v>1</v>
      </c>
    </row>
    <row r="44" spans="1:16" ht="12.75">
      <c r="A44" s="64">
        <v>11</v>
      </c>
      <c r="B44" s="46" t="s">
        <v>224</v>
      </c>
      <c r="C44" s="46" t="s">
        <v>235</v>
      </c>
      <c r="D44" s="65"/>
      <c r="E44" s="65">
        <v>1</v>
      </c>
      <c r="F44" s="65">
        <v>1</v>
      </c>
      <c r="G44" s="65">
        <v>1</v>
      </c>
      <c r="H44" s="66">
        <v>1</v>
      </c>
      <c r="I44" s="66">
        <v>1</v>
      </c>
      <c r="J44" s="66">
        <v>1</v>
      </c>
      <c r="K44" s="66">
        <v>1</v>
      </c>
      <c r="L44" s="66">
        <v>1</v>
      </c>
      <c r="M44" s="66">
        <f t="shared" si="3"/>
        <v>1</v>
      </c>
      <c r="N44" s="66">
        <f t="shared" si="3"/>
        <v>1</v>
      </c>
      <c r="O44" s="65"/>
      <c r="P44" s="67">
        <v>1</v>
      </c>
    </row>
    <row r="45" spans="1:16" ht="12.75">
      <c r="A45" s="64">
        <v>12</v>
      </c>
      <c r="B45" s="46" t="s">
        <v>236</v>
      </c>
      <c r="C45" s="46" t="s">
        <v>237</v>
      </c>
      <c r="D45" s="65">
        <v>1</v>
      </c>
      <c r="E45" s="65"/>
      <c r="F45" s="65">
        <v>1</v>
      </c>
      <c r="G45" s="65">
        <v>1</v>
      </c>
      <c r="H45" s="66">
        <f aca="true" t="shared" si="4" ref="H45:L58">COUNTIF($D45,"1")</f>
        <v>1</v>
      </c>
      <c r="I45" s="66">
        <f t="shared" si="4"/>
        <v>1</v>
      </c>
      <c r="J45" s="66">
        <f t="shared" si="4"/>
        <v>1</v>
      </c>
      <c r="K45" s="66">
        <f t="shared" si="4"/>
        <v>1</v>
      </c>
      <c r="L45" s="66">
        <f t="shared" si="4"/>
        <v>1</v>
      </c>
      <c r="M45" s="66">
        <f aca="true" t="shared" si="5" ref="M45:N60">COUNTIF($P45,"1")</f>
        <v>1</v>
      </c>
      <c r="N45" s="66">
        <f t="shared" si="5"/>
        <v>1</v>
      </c>
      <c r="O45" s="65"/>
      <c r="P45" s="67">
        <v>1</v>
      </c>
    </row>
    <row r="46" spans="1:16" ht="12.75">
      <c r="A46" s="64">
        <v>13</v>
      </c>
      <c r="B46" s="46" t="s">
        <v>238</v>
      </c>
      <c r="C46" s="46" t="s">
        <v>239</v>
      </c>
      <c r="D46" s="65"/>
      <c r="E46" s="65">
        <v>1</v>
      </c>
      <c r="F46" s="65">
        <v>1</v>
      </c>
      <c r="G46" s="65">
        <v>1</v>
      </c>
      <c r="H46" s="66">
        <v>1</v>
      </c>
      <c r="I46" s="66">
        <v>1</v>
      </c>
      <c r="J46" s="66">
        <v>1</v>
      </c>
      <c r="K46" s="66">
        <v>1</v>
      </c>
      <c r="L46" s="66">
        <v>1</v>
      </c>
      <c r="M46" s="66">
        <f t="shared" si="5"/>
        <v>1</v>
      </c>
      <c r="N46" s="66">
        <f t="shared" si="5"/>
        <v>1</v>
      </c>
      <c r="O46" s="65"/>
      <c r="P46" s="67">
        <v>1</v>
      </c>
    </row>
    <row r="47" spans="1:16" ht="12.75">
      <c r="A47" s="64">
        <v>14</v>
      </c>
      <c r="B47" s="46" t="s">
        <v>238</v>
      </c>
      <c r="C47" s="46" t="s">
        <v>240</v>
      </c>
      <c r="D47" s="65">
        <v>1</v>
      </c>
      <c r="E47" s="65"/>
      <c r="F47" s="65">
        <v>1</v>
      </c>
      <c r="G47" s="65">
        <v>1</v>
      </c>
      <c r="H47" s="66">
        <f t="shared" si="4"/>
        <v>1</v>
      </c>
      <c r="I47" s="66">
        <f t="shared" si="4"/>
        <v>1</v>
      </c>
      <c r="J47" s="66">
        <f t="shared" si="4"/>
        <v>1</v>
      </c>
      <c r="K47" s="66">
        <f t="shared" si="4"/>
        <v>1</v>
      </c>
      <c r="L47" s="66">
        <f t="shared" si="4"/>
        <v>1</v>
      </c>
      <c r="M47" s="66">
        <v>1</v>
      </c>
      <c r="N47" s="66">
        <v>1</v>
      </c>
      <c r="O47" s="65"/>
      <c r="P47" s="67">
        <v>1</v>
      </c>
    </row>
    <row r="48" spans="1:16" ht="12.75">
      <c r="A48" s="64">
        <v>15</v>
      </c>
      <c r="B48" s="46" t="s">
        <v>241</v>
      </c>
      <c r="C48" s="46" t="s">
        <v>242</v>
      </c>
      <c r="D48" s="65"/>
      <c r="E48" s="65">
        <v>1</v>
      </c>
      <c r="F48" s="65"/>
      <c r="G48" s="65">
        <v>1</v>
      </c>
      <c r="H48" s="66">
        <v>1</v>
      </c>
      <c r="I48" s="66">
        <v>1</v>
      </c>
      <c r="J48" s="66">
        <v>1</v>
      </c>
      <c r="K48" s="66">
        <v>1</v>
      </c>
      <c r="L48" s="66">
        <v>1</v>
      </c>
      <c r="M48" s="66">
        <v>1</v>
      </c>
      <c r="N48" s="66">
        <v>1</v>
      </c>
      <c r="O48" s="65">
        <v>1</v>
      </c>
      <c r="P48" s="67"/>
    </row>
    <row r="49" spans="1:16" ht="12.75">
      <c r="A49" s="64">
        <v>16</v>
      </c>
      <c r="B49" s="46" t="s">
        <v>243</v>
      </c>
      <c r="C49" s="46" t="s">
        <v>242</v>
      </c>
      <c r="D49" s="65"/>
      <c r="E49" s="65">
        <v>1</v>
      </c>
      <c r="F49" s="65"/>
      <c r="G49" s="65">
        <v>1</v>
      </c>
      <c r="H49" s="66">
        <v>1</v>
      </c>
      <c r="I49" s="66">
        <v>1</v>
      </c>
      <c r="J49" s="66">
        <v>1</v>
      </c>
      <c r="K49" s="66">
        <v>1</v>
      </c>
      <c r="L49" s="66">
        <v>1</v>
      </c>
      <c r="M49" s="66">
        <v>1</v>
      </c>
      <c r="N49" s="66">
        <v>1</v>
      </c>
      <c r="O49" s="65">
        <v>1</v>
      </c>
      <c r="P49" s="67"/>
    </row>
    <row r="50" spans="1:16" ht="12.75">
      <c r="A50" s="64">
        <v>17</v>
      </c>
      <c r="B50" s="46" t="s">
        <v>244</v>
      </c>
      <c r="C50" s="46" t="s">
        <v>245</v>
      </c>
      <c r="D50" s="65">
        <v>1</v>
      </c>
      <c r="E50" s="65"/>
      <c r="F50" s="65">
        <v>1</v>
      </c>
      <c r="G50" s="65">
        <v>1</v>
      </c>
      <c r="H50" s="66">
        <f t="shared" si="4"/>
        <v>1</v>
      </c>
      <c r="I50" s="66">
        <f t="shared" si="4"/>
        <v>1</v>
      </c>
      <c r="J50" s="66">
        <f t="shared" si="4"/>
        <v>1</v>
      </c>
      <c r="K50" s="66">
        <f t="shared" si="4"/>
        <v>1</v>
      </c>
      <c r="L50" s="66">
        <v>1</v>
      </c>
      <c r="M50" s="66">
        <f t="shared" si="5"/>
        <v>1</v>
      </c>
      <c r="N50" s="66">
        <f t="shared" si="5"/>
        <v>1</v>
      </c>
      <c r="O50" s="65"/>
      <c r="P50" s="67">
        <v>1</v>
      </c>
    </row>
    <row r="51" spans="1:16" ht="12.75">
      <c r="A51" s="64">
        <v>18</v>
      </c>
      <c r="B51" s="46" t="s">
        <v>246</v>
      </c>
      <c r="C51" s="46" t="s">
        <v>242</v>
      </c>
      <c r="D51" s="65"/>
      <c r="E51" s="65">
        <v>1</v>
      </c>
      <c r="F51" s="65">
        <v>1</v>
      </c>
      <c r="G51" s="65">
        <v>1</v>
      </c>
      <c r="H51" s="66">
        <v>1</v>
      </c>
      <c r="I51" s="66">
        <v>1</v>
      </c>
      <c r="J51" s="66">
        <v>1</v>
      </c>
      <c r="K51" s="66">
        <v>1</v>
      </c>
      <c r="L51" s="66">
        <v>1</v>
      </c>
      <c r="M51" s="66">
        <f t="shared" si="5"/>
        <v>1</v>
      </c>
      <c r="N51" s="66">
        <f t="shared" si="5"/>
        <v>1</v>
      </c>
      <c r="O51" s="65"/>
      <c r="P51" s="67">
        <v>1</v>
      </c>
    </row>
    <row r="52" spans="1:16" ht="12.75">
      <c r="A52" s="64">
        <v>19</v>
      </c>
      <c r="B52" s="46" t="s">
        <v>246</v>
      </c>
      <c r="C52" s="46" t="s">
        <v>247</v>
      </c>
      <c r="D52" s="65">
        <v>1</v>
      </c>
      <c r="E52" s="65"/>
      <c r="F52" s="65">
        <v>1</v>
      </c>
      <c r="G52" s="65">
        <v>1</v>
      </c>
      <c r="H52" s="66">
        <f t="shared" si="4"/>
        <v>1</v>
      </c>
      <c r="I52" s="66">
        <f t="shared" si="4"/>
        <v>1</v>
      </c>
      <c r="J52" s="66">
        <f t="shared" si="4"/>
        <v>1</v>
      </c>
      <c r="K52" s="66">
        <f t="shared" si="4"/>
        <v>1</v>
      </c>
      <c r="L52" s="66">
        <f t="shared" si="4"/>
        <v>1</v>
      </c>
      <c r="M52" s="66">
        <v>1</v>
      </c>
      <c r="N52" s="66">
        <v>1</v>
      </c>
      <c r="O52" s="65">
        <v>1</v>
      </c>
      <c r="P52" s="67"/>
    </row>
    <row r="53" spans="1:16" ht="12.75">
      <c r="A53" s="64">
        <v>20</v>
      </c>
      <c r="B53" s="46" t="s">
        <v>248</v>
      </c>
      <c r="C53" s="46" t="s">
        <v>249</v>
      </c>
      <c r="D53" s="65">
        <v>1</v>
      </c>
      <c r="E53" s="65"/>
      <c r="F53" s="65"/>
      <c r="G53" s="65">
        <v>1</v>
      </c>
      <c r="H53" s="66">
        <f t="shared" si="4"/>
        <v>1</v>
      </c>
      <c r="I53" s="66">
        <f t="shared" si="4"/>
        <v>1</v>
      </c>
      <c r="J53" s="66">
        <f t="shared" si="4"/>
        <v>1</v>
      </c>
      <c r="K53" s="66">
        <f t="shared" si="4"/>
        <v>1</v>
      </c>
      <c r="L53" s="66">
        <f t="shared" si="4"/>
        <v>1</v>
      </c>
      <c r="M53" s="66">
        <f t="shared" si="5"/>
        <v>1</v>
      </c>
      <c r="N53" s="66">
        <f t="shared" si="5"/>
        <v>1</v>
      </c>
      <c r="O53" s="65"/>
      <c r="P53" s="67">
        <v>1</v>
      </c>
    </row>
    <row r="54" spans="1:16" ht="12.75">
      <c r="A54" s="64">
        <v>21</v>
      </c>
      <c r="B54" s="46" t="s">
        <v>250</v>
      </c>
      <c r="C54" s="46" t="s">
        <v>240</v>
      </c>
      <c r="D54" s="65">
        <v>1</v>
      </c>
      <c r="E54" s="65"/>
      <c r="F54" s="65">
        <v>1</v>
      </c>
      <c r="G54" s="65">
        <v>1</v>
      </c>
      <c r="H54" s="66">
        <f t="shared" si="4"/>
        <v>1</v>
      </c>
      <c r="I54" s="66">
        <f t="shared" si="4"/>
        <v>1</v>
      </c>
      <c r="J54" s="66">
        <f t="shared" si="4"/>
        <v>1</v>
      </c>
      <c r="K54" s="66">
        <f t="shared" si="4"/>
        <v>1</v>
      </c>
      <c r="L54" s="66">
        <f t="shared" si="4"/>
        <v>1</v>
      </c>
      <c r="M54" s="66">
        <v>1</v>
      </c>
      <c r="N54" s="66">
        <v>1</v>
      </c>
      <c r="O54" s="65">
        <v>1</v>
      </c>
      <c r="P54" s="67"/>
    </row>
    <row r="55" spans="1:16" ht="12.75">
      <c r="A55" s="64">
        <v>22</v>
      </c>
      <c r="B55" s="46" t="s">
        <v>251</v>
      </c>
      <c r="C55" s="46" t="s">
        <v>240</v>
      </c>
      <c r="D55" s="65">
        <v>1</v>
      </c>
      <c r="E55" s="65"/>
      <c r="F55" s="65">
        <v>1</v>
      </c>
      <c r="G55" s="65">
        <v>1</v>
      </c>
      <c r="H55" s="66">
        <f t="shared" si="4"/>
        <v>1</v>
      </c>
      <c r="I55" s="66">
        <f t="shared" si="4"/>
        <v>1</v>
      </c>
      <c r="J55" s="66">
        <f t="shared" si="4"/>
        <v>1</v>
      </c>
      <c r="K55" s="66">
        <f t="shared" si="4"/>
        <v>1</v>
      </c>
      <c r="L55" s="66">
        <f t="shared" si="4"/>
        <v>1</v>
      </c>
      <c r="M55" s="66">
        <v>1</v>
      </c>
      <c r="N55" s="66">
        <v>1</v>
      </c>
      <c r="O55" s="65">
        <v>1</v>
      </c>
      <c r="P55" s="67"/>
    </row>
    <row r="56" spans="1:16" ht="12.75">
      <c r="A56" s="64">
        <v>23</v>
      </c>
      <c r="B56" s="46" t="s">
        <v>252</v>
      </c>
      <c r="C56" s="46" t="s">
        <v>247</v>
      </c>
      <c r="D56" s="65">
        <v>1</v>
      </c>
      <c r="E56" s="65"/>
      <c r="F56" s="65">
        <v>1</v>
      </c>
      <c r="G56" s="65">
        <v>1</v>
      </c>
      <c r="H56" s="66">
        <f t="shared" si="4"/>
        <v>1</v>
      </c>
      <c r="I56" s="66">
        <f t="shared" si="4"/>
        <v>1</v>
      </c>
      <c r="J56" s="66">
        <f t="shared" si="4"/>
        <v>1</v>
      </c>
      <c r="K56" s="66">
        <f t="shared" si="4"/>
        <v>1</v>
      </c>
      <c r="L56" s="66">
        <f t="shared" si="4"/>
        <v>1</v>
      </c>
      <c r="M56" s="66">
        <v>1</v>
      </c>
      <c r="N56" s="66">
        <v>1</v>
      </c>
      <c r="O56" s="65">
        <v>1</v>
      </c>
      <c r="P56" s="67"/>
    </row>
    <row r="57" spans="1:16" ht="12.75">
      <c r="A57" s="64">
        <v>24</v>
      </c>
      <c r="B57" s="46" t="s">
        <v>253</v>
      </c>
      <c r="C57" s="46" t="s">
        <v>242</v>
      </c>
      <c r="D57" s="65">
        <v>1</v>
      </c>
      <c r="E57" s="65"/>
      <c r="F57" s="65"/>
      <c r="G57" s="65">
        <v>1</v>
      </c>
      <c r="H57" s="66">
        <f t="shared" si="4"/>
        <v>1</v>
      </c>
      <c r="I57" s="66">
        <f t="shared" si="4"/>
        <v>1</v>
      </c>
      <c r="J57" s="66">
        <f t="shared" si="4"/>
        <v>1</v>
      </c>
      <c r="K57" s="66">
        <f t="shared" si="4"/>
        <v>1</v>
      </c>
      <c r="L57" s="66">
        <f t="shared" si="4"/>
        <v>1</v>
      </c>
      <c r="M57" s="66">
        <f t="shared" si="5"/>
        <v>1</v>
      </c>
      <c r="N57" s="66">
        <f t="shared" si="5"/>
        <v>1</v>
      </c>
      <c r="O57" s="65"/>
      <c r="P57" s="67">
        <v>1</v>
      </c>
    </row>
    <row r="58" spans="1:16" ht="12.75">
      <c r="A58" s="64">
        <v>25</v>
      </c>
      <c r="B58" s="46" t="s">
        <v>254</v>
      </c>
      <c r="C58" s="46" t="s">
        <v>255</v>
      </c>
      <c r="D58" s="65">
        <v>1</v>
      </c>
      <c r="E58" s="65"/>
      <c r="F58" s="65"/>
      <c r="G58" s="65">
        <v>1</v>
      </c>
      <c r="H58" s="66">
        <f t="shared" si="4"/>
        <v>1</v>
      </c>
      <c r="I58" s="66">
        <f t="shared" si="4"/>
        <v>1</v>
      </c>
      <c r="J58" s="66">
        <f t="shared" si="4"/>
        <v>1</v>
      </c>
      <c r="K58" s="66">
        <f t="shared" si="4"/>
        <v>1</v>
      </c>
      <c r="L58" s="66">
        <f t="shared" si="4"/>
        <v>1</v>
      </c>
      <c r="M58" s="66">
        <f t="shared" si="5"/>
        <v>1</v>
      </c>
      <c r="N58" s="66">
        <f t="shared" si="5"/>
        <v>1</v>
      </c>
      <c r="O58" s="65"/>
      <c r="P58" s="67">
        <v>1</v>
      </c>
    </row>
    <row r="59" spans="1:16" ht="12.75">
      <c r="A59" s="64">
        <v>26</v>
      </c>
      <c r="B59" s="46" t="s">
        <v>256</v>
      </c>
      <c r="C59" s="46" t="s">
        <v>202</v>
      </c>
      <c r="D59" s="65"/>
      <c r="E59" s="65">
        <v>1</v>
      </c>
      <c r="F59" s="65"/>
      <c r="G59" s="65">
        <v>1</v>
      </c>
      <c r="H59" s="66">
        <v>1</v>
      </c>
      <c r="I59" s="66">
        <v>1</v>
      </c>
      <c r="J59" s="66">
        <v>1</v>
      </c>
      <c r="K59" s="66">
        <v>1</v>
      </c>
      <c r="L59" s="66">
        <v>1</v>
      </c>
      <c r="M59" s="66">
        <f t="shared" si="5"/>
        <v>1</v>
      </c>
      <c r="N59" s="66">
        <f t="shared" si="5"/>
        <v>1</v>
      </c>
      <c r="O59" s="65"/>
      <c r="P59" s="67">
        <v>1</v>
      </c>
    </row>
    <row r="60" spans="1:16" ht="12.75">
      <c r="A60" s="64">
        <v>27</v>
      </c>
      <c r="B60" s="46" t="s">
        <v>257</v>
      </c>
      <c r="C60" s="46" t="s">
        <v>258</v>
      </c>
      <c r="D60" s="65"/>
      <c r="E60" s="65">
        <v>1</v>
      </c>
      <c r="F60" s="65"/>
      <c r="G60" s="65">
        <v>1</v>
      </c>
      <c r="H60" s="66">
        <v>1</v>
      </c>
      <c r="I60" s="66">
        <v>1</v>
      </c>
      <c r="J60" s="66">
        <v>1</v>
      </c>
      <c r="K60" s="66">
        <v>1</v>
      </c>
      <c r="L60" s="66">
        <v>1</v>
      </c>
      <c r="M60" s="66">
        <f t="shared" si="5"/>
        <v>1</v>
      </c>
      <c r="N60" s="66">
        <f t="shared" si="5"/>
        <v>1</v>
      </c>
      <c r="O60" s="65"/>
      <c r="P60" s="67">
        <v>1</v>
      </c>
    </row>
    <row r="61" spans="1:16" ht="12.75">
      <c r="A61" s="64">
        <v>28</v>
      </c>
      <c r="B61" s="68" t="s">
        <v>259</v>
      </c>
      <c r="C61" s="68" t="s">
        <v>260</v>
      </c>
      <c r="D61" s="69"/>
      <c r="E61" s="69">
        <v>1</v>
      </c>
      <c r="F61" s="69"/>
      <c r="G61" s="69">
        <v>1</v>
      </c>
      <c r="H61" s="70">
        <v>1</v>
      </c>
      <c r="I61" s="70">
        <v>1</v>
      </c>
      <c r="J61" s="70">
        <v>1</v>
      </c>
      <c r="K61" s="70">
        <v>1</v>
      </c>
      <c r="L61" s="70">
        <v>1</v>
      </c>
      <c r="M61" s="70">
        <v>1</v>
      </c>
      <c r="N61" s="70">
        <v>1</v>
      </c>
      <c r="O61" s="69">
        <v>1</v>
      </c>
      <c r="P61" s="71"/>
    </row>
    <row r="62" spans="1:16" ht="12.75">
      <c r="A62" s="72"/>
      <c r="B62" s="73" t="s">
        <v>40</v>
      </c>
      <c r="C62" s="73"/>
      <c r="D62" s="74">
        <f aca="true" t="shared" si="6" ref="D62:P62">SUM(D34:D61)</f>
        <v>14</v>
      </c>
      <c r="E62" s="74">
        <f t="shared" si="6"/>
        <v>14</v>
      </c>
      <c r="F62" s="74">
        <f t="shared" si="6"/>
        <v>20</v>
      </c>
      <c r="G62" s="74">
        <f t="shared" si="6"/>
        <v>28</v>
      </c>
      <c r="H62" s="74">
        <f t="shared" si="6"/>
        <v>28</v>
      </c>
      <c r="I62" s="74">
        <f t="shared" si="6"/>
        <v>28</v>
      </c>
      <c r="J62" s="74">
        <f t="shared" si="6"/>
        <v>28</v>
      </c>
      <c r="K62" s="74">
        <f t="shared" si="6"/>
        <v>28</v>
      </c>
      <c r="L62" s="74">
        <f t="shared" si="6"/>
        <v>28</v>
      </c>
      <c r="M62" s="74">
        <f t="shared" si="6"/>
        <v>28</v>
      </c>
      <c r="N62" s="74">
        <f t="shared" si="6"/>
        <v>28</v>
      </c>
      <c r="O62" s="74">
        <f t="shared" si="6"/>
        <v>10</v>
      </c>
      <c r="P62" s="75">
        <f t="shared" si="6"/>
        <v>18</v>
      </c>
    </row>
    <row r="63" spans="1:16" ht="12.75">
      <c r="A63" s="36" t="s">
        <v>261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ht="12.75">
      <c r="A64" s="37" t="s">
        <v>18</v>
      </c>
      <c r="B64" s="38" t="s">
        <v>19</v>
      </c>
      <c r="C64" s="38" t="s">
        <v>20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9"/>
    </row>
    <row r="65" spans="1:16" ht="12.75">
      <c r="A65" s="76">
        <v>1</v>
      </c>
      <c r="B65" s="77" t="s">
        <v>262</v>
      </c>
      <c r="C65" s="77" t="s">
        <v>263</v>
      </c>
      <c r="D65" s="78">
        <v>1</v>
      </c>
      <c r="E65" s="78"/>
      <c r="F65" s="78">
        <v>1</v>
      </c>
      <c r="G65" s="78">
        <v>1</v>
      </c>
      <c r="H65" s="79">
        <f aca="true" t="shared" si="7" ref="H65:L68">COUNTIF($D65,"1")</f>
        <v>1</v>
      </c>
      <c r="I65" s="79">
        <f t="shared" si="7"/>
        <v>1</v>
      </c>
      <c r="J65" s="79">
        <f t="shared" si="7"/>
        <v>1</v>
      </c>
      <c r="K65" s="79">
        <f t="shared" si="7"/>
        <v>1</v>
      </c>
      <c r="L65" s="79">
        <f t="shared" si="7"/>
        <v>1</v>
      </c>
      <c r="M65" s="79">
        <v>1</v>
      </c>
      <c r="N65" s="79">
        <v>1</v>
      </c>
      <c r="O65" s="78"/>
      <c r="P65" s="80">
        <v>1</v>
      </c>
    </row>
    <row r="66" spans="1:16" ht="12.75">
      <c r="A66" s="76">
        <v>2</v>
      </c>
      <c r="B66" s="77" t="s">
        <v>264</v>
      </c>
      <c r="C66" s="77" t="s">
        <v>43</v>
      </c>
      <c r="D66" s="78"/>
      <c r="E66" s="78">
        <v>1</v>
      </c>
      <c r="F66" s="78"/>
      <c r="G66" s="78">
        <v>1</v>
      </c>
      <c r="H66" s="79">
        <v>1</v>
      </c>
      <c r="I66" s="79">
        <v>1</v>
      </c>
      <c r="J66" s="79">
        <v>1</v>
      </c>
      <c r="K66" s="79">
        <v>1</v>
      </c>
      <c r="L66" s="79">
        <v>1</v>
      </c>
      <c r="M66" s="79">
        <v>1</v>
      </c>
      <c r="N66" s="79">
        <v>1</v>
      </c>
      <c r="O66" s="78"/>
      <c r="P66" s="80">
        <v>1</v>
      </c>
    </row>
    <row r="67" spans="1:16" ht="12.75">
      <c r="A67" s="45">
        <v>3</v>
      </c>
      <c r="B67" s="47" t="s">
        <v>265</v>
      </c>
      <c r="C67" s="47" t="s">
        <v>266</v>
      </c>
      <c r="D67" s="48"/>
      <c r="E67" s="48">
        <v>1</v>
      </c>
      <c r="F67" s="48"/>
      <c r="G67" s="48">
        <v>1</v>
      </c>
      <c r="H67" s="49">
        <v>1</v>
      </c>
      <c r="I67" s="49">
        <v>1</v>
      </c>
      <c r="J67" s="49">
        <v>1</v>
      </c>
      <c r="K67" s="49">
        <v>1</v>
      </c>
      <c r="L67" s="49">
        <v>1</v>
      </c>
      <c r="M67" s="49">
        <v>1</v>
      </c>
      <c r="N67" s="49">
        <v>1</v>
      </c>
      <c r="O67" s="48"/>
      <c r="P67" s="50">
        <v>1</v>
      </c>
    </row>
    <row r="68" spans="1:16" ht="12.75">
      <c r="A68" s="45">
        <v>4</v>
      </c>
      <c r="B68" s="47" t="s">
        <v>267</v>
      </c>
      <c r="C68" s="47" t="s">
        <v>268</v>
      </c>
      <c r="D68" s="48">
        <v>1</v>
      </c>
      <c r="E68" s="48"/>
      <c r="F68" s="48">
        <v>1</v>
      </c>
      <c r="G68" s="48">
        <v>1</v>
      </c>
      <c r="H68" s="49">
        <f t="shared" si="7"/>
        <v>1</v>
      </c>
      <c r="I68" s="49">
        <f t="shared" si="7"/>
        <v>1</v>
      </c>
      <c r="J68" s="49">
        <f t="shared" si="7"/>
        <v>1</v>
      </c>
      <c r="K68" s="49">
        <f t="shared" si="7"/>
        <v>1</v>
      </c>
      <c r="L68" s="49">
        <f t="shared" si="7"/>
        <v>1</v>
      </c>
      <c r="M68" s="49">
        <v>1</v>
      </c>
      <c r="N68" s="49">
        <v>1</v>
      </c>
      <c r="O68" s="48"/>
      <c r="P68" s="50">
        <v>1</v>
      </c>
    </row>
    <row r="69" spans="1:16" ht="12.75">
      <c r="A69" s="72"/>
      <c r="B69" s="73"/>
      <c r="C69" s="73"/>
      <c r="D69" s="74">
        <f aca="true" t="shared" si="8" ref="D69:P69">SUM(D65:D68)</f>
        <v>2</v>
      </c>
      <c r="E69" s="74">
        <f t="shared" si="8"/>
        <v>2</v>
      </c>
      <c r="F69" s="74">
        <f t="shared" si="8"/>
        <v>2</v>
      </c>
      <c r="G69" s="74">
        <f t="shared" si="8"/>
        <v>4</v>
      </c>
      <c r="H69" s="74">
        <f t="shared" si="8"/>
        <v>4</v>
      </c>
      <c r="I69" s="74">
        <f t="shared" si="8"/>
        <v>4</v>
      </c>
      <c r="J69" s="74">
        <f t="shared" si="8"/>
        <v>4</v>
      </c>
      <c r="K69" s="74">
        <f t="shared" si="8"/>
        <v>4</v>
      </c>
      <c r="L69" s="74">
        <f t="shared" si="8"/>
        <v>4</v>
      </c>
      <c r="M69" s="74">
        <f t="shared" si="8"/>
        <v>4</v>
      </c>
      <c r="N69" s="74">
        <f t="shared" si="8"/>
        <v>4</v>
      </c>
      <c r="O69" s="74">
        <f t="shared" si="8"/>
        <v>0</v>
      </c>
      <c r="P69" s="75">
        <f t="shared" si="8"/>
        <v>4</v>
      </c>
    </row>
    <row r="70" spans="1:16" ht="12.75">
      <c r="A70" s="81" t="s">
        <v>269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2.75">
      <c r="A71" s="37" t="s">
        <v>18</v>
      </c>
      <c r="B71" s="38" t="s">
        <v>19</v>
      </c>
      <c r="C71" s="38" t="s">
        <v>20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8"/>
    </row>
    <row r="72" spans="1:16" ht="12.75">
      <c r="A72" s="40">
        <v>1</v>
      </c>
      <c r="B72" s="41" t="s">
        <v>270</v>
      </c>
      <c r="C72" s="41" t="s">
        <v>240</v>
      </c>
      <c r="D72" s="43">
        <v>1</v>
      </c>
      <c r="E72" s="43"/>
      <c r="F72" s="43">
        <v>1</v>
      </c>
      <c r="G72" s="43">
        <v>1</v>
      </c>
      <c r="H72" s="43">
        <f aca="true" t="shared" si="9" ref="H72:L74">COUNTIF($D72,"1")</f>
        <v>1</v>
      </c>
      <c r="I72" s="43">
        <f t="shared" si="9"/>
        <v>1</v>
      </c>
      <c r="J72" s="43">
        <f t="shared" si="9"/>
        <v>1</v>
      </c>
      <c r="K72" s="43">
        <f t="shared" si="9"/>
        <v>1</v>
      </c>
      <c r="L72" s="43">
        <f t="shared" si="9"/>
        <v>1</v>
      </c>
      <c r="M72" s="43">
        <f aca="true" t="shared" si="10" ref="M72:N75">COUNTIF($P72,"1")</f>
        <v>1</v>
      </c>
      <c r="N72" s="43">
        <f t="shared" si="10"/>
        <v>1</v>
      </c>
      <c r="O72" s="43"/>
      <c r="P72" s="82">
        <v>1</v>
      </c>
    </row>
    <row r="73" spans="1:16" ht="12.75">
      <c r="A73" s="45">
        <v>2</v>
      </c>
      <c r="B73" s="47" t="s">
        <v>271</v>
      </c>
      <c r="C73" s="47" t="s">
        <v>207</v>
      </c>
      <c r="D73" s="49"/>
      <c r="E73" s="49">
        <v>1</v>
      </c>
      <c r="F73" s="49">
        <v>1</v>
      </c>
      <c r="G73" s="49">
        <v>1</v>
      </c>
      <c r="H73" s="49">
        <v>1</v>
      </c>
      <c r="I73" s="49">
        <v>1</v>
      </c>
      <c r="J73" s="49">
        <v>1</v>
      </c>
      <c r="K73" s="49">
        <v>1</v>
      </c>
      <c r="L73" s="49">
        <v>1</v>
      </c>
      <c r="M73" s="49">
        <f t="shared" si="10"/>
        <v>1</v>
      </c>
      <c r="N73" s="49">
        <f t="shared" si="10"/>
        <v>1</v>
      </c>
      <c r="O73" s="49"/>
      <c r="P73" s="83">
        <v>1</v>
      </c>
    </row>
    <row r="74" spans="1:16" ht="12.75">
      <c r="A74" s="45">
        <v>3</v>
      </c>
      <c r="B74" s="47" t="s">
        <v>272</v>
      </c>
      <c r="C74" s="47" t="s">
        <v>273</v>
      </c>
      <c r="D74" s="49">
        <v>1</v>
      </c>
      <c r="E74" s="49"/>
      <c r="F74" s="49">
        <v>1</v>
      </c>
      <c r="G74" s="49">
        <v>1</v>
      </c>
      <c r="H74" s="49">
        <f t="shared" si="9"/>
        <v>1</v>
      </c>
      <c r="I74" s="49">
        <f t="shared" si="9"/>
        <v>1</v>
      </c>
      <c r="J74" s="49">
        <f t="shared" si="9"/>
        <v>1</v>
      </c>
      <c r="K74" s="49">
        <f t="shared" si="9"/>
        <v>1</v>
      </c>
      <c r="L74" s="49">
        <f t="shared" si="9"/>
        <v>1</v>
      </c>
      <c r="M74" s="49">
        <v>1</v>
      </c>
      <c r="N74" s="49">
        <v>1</v>
      </c>
      <c r="O74" s="49">
        <v>1</v>
      </c>
      <c r="P74" s="83"/>
    </row>
    <row r="75" spans="1:16" ht="12.75">
      <c r="A75" s="45">
        <v>4</v>
      </c>
      <c r="B75" s="47" t="s">
        <v>274</v>
      </c>
      <c r="C75" s="47" t="s">
        <v>258</v>
      </c>
      <c r="D75" s="49"/>
      <c r="E75" s="49">
        <v>1</v>
      </c>
      <c r="F75" s="49">
        <v>1</v>
      </c>
      <c r="G75" s="49">
        <v>1</v>
      </c>
      <c r="H75" s="49">
        <v>1</v>
      </c>
      <c r="I75" s="49">
        <v>1</v>
      </c>
      <c r="J75" s="49">
        <v>1</v>
      </c>
      <c r="K75" s="49">
        <v>1</v>
      </c>
      <c r="L75" s="49">
        <v>1</v>
      </c>
      <c r="M75" s="49">
        <f t="shared" si="10"/>
        <v>1</v>
      </c>
      <c r="N75" s="49">
        <f t="shared" si="10"/>
        <v>1</v>
      </c>
      <c r="O75" s="49"/>
      <c r="P75" s="83">
        <v>1</v>
      </c>
    </row>
    <row r="76" spans="1:16" ht="12.75">
      <c r="A76" s="45">
        <v>5</v>
      </c>
      <c r="B76" s="47" t="s">
        <v>275</v>
      </c>
      <c r="C76" s="47" t="s">
        <v>258</v>
      </c>
      <c r="D76" s="49"/>
      <c r="E76" s="49">
        <v>1</v>
      </c>
      <c r="F76" s="49">
        <v>1</v>
      </c>
      <c r="G76" s="49">
        <v>1</v>
      </c>
      <c r="H76" s="49">
        <v>1</v>
      </c>
      <c r="I76" s="49">
        <v>1</v>
      </c>
      <c r="J76" s="49">
        <v>1</v>
      </c>
      <c r="K76" s="49">
        <v>1</v>
      </c>
      <c r="L76" s="49">
        <v>1</v>
      </c>
      <c r="M76" s="49">
        <f>COUNTIF($P76,"1")</f>
        <v>1</v>
      </c>
      <c r="N76" s="49">
        <f>COUNTIF($P76,"1")</f>
        <v>1</v>
      </c>
      <c r="O76" s="49"/>
      <c r="P76" s="83">
        <v>1</v>
      </c>
    </row>
    <row r="77" spans="1:16" ht="12.75">
      <c r="A77" s="84">
        <v>6</v>
      </c>
      <c r="B77" s="85" t="s">
        <v>276</v>
      </c>
      <c r="C77" s="85" t="s">
        <v>39</v>
      </c>
      <c r="D77" s="86"/>
      <c r="E77" s="86">
        <v>1</v>
      </c>
      <c r="F77" s="86">
        <v>1</v>
      </c>
      <c r="G77" s="86">
        <v>1</v>
      </c>
      <c r="H77" s="86">
        <v>1</v>
      </c>
      <c r="I77" s="86">
        <v>1</v>
      </c>
      <c r="J77" s="86">
        <v>1</v>
      </c>
      <c r="K77" s="86">
        <v>1</v>
      </c>
      <c r="L77" s="86">
        <v>1</v>
      </c>
      <c r="M77" s="86">
        <f>COUNTIF($P77,"1")</f>
        <v>1</v>
      </c>
      <c r="N77" s="86">
        <f>COUNTIF($P77,"1")</f>
        <v>1</v>
      </c>
      <c r="O77" s="86"/>
      <c r="P77" s="87">
        <v>1</v>
      </c>
    </row>
    <row r="78" spans="1:16" ht="12.75">
      <c r="A78" s="37"/>
      <c r="B78" s="73"/>
      <c r="C78" s="73"/>
      <c r="D78" s="74">
        <f aca="true" t="shared" si="11" ref="D78:P78">SUM(D72:D77)</f>
        <v>2</v>
      </c>
      <c r="E78" s="74">
        <f t="shared" si="11"/>
        <v>4</v>
      </c>
      <c r="F78" s="74">
        <f t="shared" si="11"/>
        <v>6</v>
      </c>
      <c r="G78" s="74">
        <f t="shared" si="11"/>
        <v>6</v>
      </c>
      <c r="H78" s="74">
        <f t="shared" si="11"/>
        <v>6</v>
      </c>
      <c r="I78" s="74">
        <f t="shared" si="11"/>
        <v>6</v>
      </c>
      <c r="J78" s="74">
        <f t="shared" si="11"/>
        <v>6</v>
      </c>
      <c r="K78" s="74">
        <f t="shared" si="11"/>
        <v>6</v>
      </c>
      <c r="L78" s="74">
        <f t="shared" si="11"/>
        <v>6</v>
      </c>
      <c r="M78" s="74">
        <f t="shared" si="11"/>
        <v>6</v>
      </c>
      <c r="N78" s="74">
        <f t="shared" si="11"/>
        <v>6</v>
      </c>
      <c r="O78" s="74">
        <f t="shared" si="11"/>
        <v>1</v>
      </c>
      <c r="P78" s="75">
        <f t="shared" si="11"/>
        <v>5</v>
      </c>
    </row>
    <row r="79" spans="1:16" ht="12.75">
      <c r="A79" s="88" t="s">
        <v>277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1:16" ht="12.75">
      <c r="A80" s="37" t="s">
        <v>18</v>
      </c>
      <c r="B80" s="38" t="s">
        <v>19</v>
      </c>
      <c r="C80" s="38" t="s">
        <v>20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8"/>
    </row>
    <row r="81" spans="1:16" ht="12.75">
      <c r="A81" s="59">
        <v>1</v>
      </c>
      <c r="B81" s="60" t="s">
        <v>278</v>
      </c>
      <c r="C81" s="60" t="s">
        <v>279</v>
      </c>
      <c r="D81" s="61">
        <v>1</v>
      </c>
      <c r="E81" s="61"/>
      <c r="F81" s="61">
        <v>1</v>
      </c>
      <c r="G81" s="61">
        <v>1</v>
      </c>
      <c r="H81" s="62">
        <f aca="true" t="shared" si="12" ref="H81:L83">COUNTIF($D81,"1")</f>
        <v>1</v>
      </c>
      <c r="I81" s="62">
        <f t="shared" si="12"/>
        <v>1</v>
      </c>
      <c r="J81" s="62">
        <f t="shared" si="12"/>
        <v>1</v>
      </c>
      <c r="K81" s="62">
        <f t="shared" si="12"/>
        <v>1</v>
      </c>
      <c r="L81" s="62">
        <f t="shared" si="12"/>
        <v>1</v>
      </c>
      <c r="M81" s="62">
        <v>1</v>
      </c>
      <c r="N81" s="62">
        <v>1</v>
      </c>
      <c r="O81" s="61">
        <v>1</v>
      </c>
      <c r="P81" s="63"/>
    </row>
    <row r="82" spans="1:16" ht="12.75">
      <c r="A82" s="64">
        <v>2</v>
      </c>
      <c r="B82" s="46" t="s">
        <v>280</v>
      </c>
      <c r="C82" s="46" t="s">
        <v>279</v>
      </c>
      <c r="D82" s="65">
        <v>1</v>
      </c>
      <c r="E82" s="65"/>
      <c r="F82" s="65">
        <v>1</v>
      </c>
      <c r="G82" s="65">
        <v>1</v>
      </c>
      <c r="H82" s="66">
        <f t="shared" si="12"/>
        <v>1</v>
      </c>
      <c r="I82" s="66">
        <f t="shared" si="12"/>
        <v>1</v>
      </c>
      <c r="J82" s="66">
        <f t="shared" si="12"/>
        <v>1</v>
      </c>
      <c r="K82" s="66">
        <f t="shared" si="12"/>
        <v>1</v>
      </c>
      <c r="L82" s="66">
        <f t="shared" si="12"/>
        <v>1</v>
      </c>
      <c r="M82" s="66">
        <f aca="true" t="shared" si="13" ref="M82:N94">COUNTIF($P82,"1")</f>
        <v>1</v>
      </c>
      <c r="N82" s="66">
        <f t="shared" si="13"/>
        <v>1</v>
      </c>
      <c r="O82" s="65"/>
      <c r="P82" s="67">
        <v>1</v>
      </c>
    </row>
    <row r="83" spans="1:19" ht="12.75">
      <c r="A83" s="64">
        <v>3</v>
      </c>
      <c r="B83" s="46" t="s">
        <v>281</v>
      </c>
      <c r="C83" s="46" t="s">
        <v>279</v>
      </c>
      <c r="D83" s="65">
        <v>1</v>
      </c>
      <c r="E83" s="65"/>
      <c r="F83" s="65">
        <v>1</v>
      </c>
      <c r="G83" s="65">
        <v>1</v>
      </c>
      <c r="H83" s="66">
        <f t="shared" si="12"/>
        <v>1</v>
      </c>
      <c r="I83" s="66">
        <f t="shared" si="12"/>
        <v>1</v>
      </c>
      <c r="J83" s="66">
        <f t="shared" si="12"/>
        <v>1</v>
      </c>
      <c r="K83" s="66">
        <f t="shared" si="12"/>
        <v>1</v>
      </c>
      <c r="L83" s="66">
        <f t="shared" si="12"/>
        <v>1</v>
      </c>
      <c r="M83" s="66">
        <f t="shared" si="13"/>
        <v>1</v>
      </c>
      <c r="N83" s="66">
        <f t="shared" si="13"/>
        <v>1</v>
      </c>
      <c r="O83" s="65"/>
      <c r="P83" s="67">
        <v>1</v>
      </c>
      <c r="S83" s="25"/>
    </row>
    <row r="84" spans="1:16" ht="12.75">
      <c r="A84" s="64">
        <v>4</v>
      </c>
      <c r="B84" s="46" t="s">
        <v>282</v>
      </c>
      <c r="C84" s="46" t="s">
        <v>202</v>
      </c>
      <c r="D84" s="65"/>
      <c r="E84" s="65">
        <v>1</v>
      </c>
      <c r="F84" s="65"/>
      <c r="G84" s="65">
        <v>1</v>
      </c>
      <c r="H84" s="66">
        <v>1</v>
      </c>
      <c r="I84" s="66">
        <v>1</v>
      </c>
      <c r="J84" s="66">
        <v>1</v>
      </c>
      <c r="K84" s="66">
        <v>1</v>
      </c>
      <c r="L84" s="66">
        <v>1</v>
      </c>
      <c r="M84" s="66">
        <f t="shared" si="13"/>
        <v>1</v>
      </c>
      <c r="N84" s="66">
        <f t="shared" si="13"/>
        <v>1</v>
      </c>
      <c r="O84" s="65"/>
      <c r="P84" s="67">
        <v>1</v>
      </c>
    </row>
    <row r="85" spans="1:16" ht="12.75">
      <c r="A85" s="64">
        <v>5</v>
      </c>
      <c r="B85" s="46" t="s">
        <v>283</v>
      </c>
      <c r="C85" s="46" t="s">
        <v>242</v>
      </c>
      <c r="D85" s="65"/>
      <c r="E85" s="65">
        <v>1</v>
      </c>
      <c r="F85" s="65"/>
      <c r="G85" s="65">
        <v>1</v>
      </c>
      <c r="H85" s="66">
        <v>1</v>
      </c>
      <c r="I85" s="66">
        <v>1</v>
      </c>
      <c r="J85" s="66">
        <v>1</v>
      </c>
      <c r="K85" s="66">
        <v>1</v>
      </c>
      <c r="L85" s="66">
        <v>1</v>
      </c>
      <c r="M85" s="66">
        <f t="shared" si="13"/>
        <v>1</v>
      </c>
      <c r="N85" s="66">
        <f t="shared" si="13"/>
        <v>1</v>
      </c>
      <c r="O85" s="65"/>
      <c r="P85" s="67">
        <v>1</v>
      </c>
    </row>
    <row r="86" spans="1:16" ht="12.75">
      <c r="A86" s="64">
        <v>6</v>
      </c>
      <c r="B86" s="46" t="s">
        <v>284</v>
      </c>
      <c r="C86" s="46" t="s">
        <v>202</v>
      </c>
      <c r="D86" s="65"/>
      <c r="E86" s="65">
        <v>1</v>
      </c>
      <c r="F86" s="65"/>
      <c r="G86" s="65">
        <v>1</v>
      </c>
      <c r="H86" s="66">
        <v>1</v>
      </c>
      <c r="I86" s="66">
        <v>1</v>
      </c>
      <c r="J86" s="66">
        <v>1</v>
      </c>
      <c r="K86" s="66">
        <v>1</v>
      </c>
      <c r="L86" s="66">
        <v>1</v>
      </c>
      <c r="M86" s="66">
        <f t="shared" si="13"/>
        <v>1</v>
      </c>
      <c r="N86" s="66">
        <f t="shared" si="13"/>
        <v>1</v>
      </c>
      <c r="O86" s="65"/>
      <c r="P86" s="67">
        <v>1</v>
      </c>
    </row>
    <row r="87" spans="1:16" ht="12.75">
      <c r="A87" s="64">
        <v>7</v>
      </c>
      <c r="B87" s="46" t="s">
        <v>272</v>
      </c>
      <c r="C87" s="46" t="s">
        <v>202</v>
      </c>
      <c r="D87" s="65"/>
      <c r="E87" s="65">
        <v>1</v>
      </c>
      <c r="F87" s="65"/>
      <c r="G87" s="65">
        <v>1</v>
      </c>
      <c r="H87" s="66">
        <v>1</v>
      </c>
      <c r="I87" s="66">
        <v>1</v>
      </c>
      <c r="J87" s="66">
        <v>1</v>
      </c>
      <c r="K87" s="66">
        <v>1</v>
      </c>
      <c r="L87" s="66">
        <v>1</v>
      </c>
      <c r="M87" s="66">
        <f t="shared" si="13"/>
        <v>1</v>
      </c>
      <c r="N87" s="66">
        <f t="shared" si="13"/>
        <v>1</v>
      </c>
      <c r="O87" s="65"/>
      <c r="P87" s="67">
        <v>1</v>
      </c>
    </row>
    <row r="88" spans="1:16" ht="12.75">
      <c r="A88" s="64">
        <v>8</v>
      </c>
      <c r="B88" s="46" t="s">
        <v>285</v>
      </c>
      <c r="C88" s="46" t="s">
        <v>202</v>
      </c>
      <c r="D88" s="65"/>
      <c r="E88" s="65">
        <v>1</v>
      </c>
      <c r="F88" s="65"/>
      <c r="G88" s="65">
        <v>1</v>
      </c>
      <c r="H88" s="66">
        <v>1</v>
      </c>
      <c r="I88" s="66">
        <v>1</v>
      </c>
      <c r="J88" s="66">
        <v>1</v>
      </c>
      <c r="K88" s="66">
        <v>1</v>
      </c>
      <c r="L88" s="66">
        <v>1</v>
      </c>
      <c r="M88" s="66">
        <f t="shared" si="13"/>
        <v>1</v>
      </c>
      <c r="N88" s="66">
        <f t="shared" si="13"/>
        <v>1</v>
      </c>
      <c r="O88" s="65"/>
      <c r="P88" s="67">
        <v>1</v>
      </c>
    </row>
    <row r="89" spans="1:16" ht="12.75">
      <c r="A89" s="64">
        <v>9</v>
      </c>
      <c r="B89" s="46" t="s">
        <v>286</v>
      </c>
      <c r="C89" s="46" t="s">
        <v>202</v>
      </c>
      <c r="D89" s="65"/>
      <c r="E89" s="65">
        <v>1</v>
      </c>
      <c r="F89" s="65"/>
      <c r="G89" s="65">
        <v>1</v>
      </c>
      <c r="H89" s="66">
        <v>1</v>
      </c>
      <c r="I89" s="66">
        <v>1</v>
      </c>
      <c r="J89" s="66">
        <v>1</v>
      </c>
      <c r="K89" s="66">
        <v>1</v>
      </c>
      <c r="L89" s="66">
        <v>1</v>
      </c>
      <c r="M89" s="66">
        <f t="shared" si="13"/>
        <v>1</v>
      </c>
      <c r="N89" s="66">
        <f t="shared" si="13"/>
        <v>1</v>
      </c>
      <c r="O89" s="65"/>
      <c r="P89" s="67">
        <v>1</v>
      </c>
    </row>
    <row r="90" spans="1:16" ht="12.75">
      <c r="A90" s="64">
        <v>10</v>
      </c>
      <c r="B90" s="46" t="s">
        <v>287</v>
      </c>
      <c r="C90" s="46" t="s">
        <v>288</v>
      </c>
      <c r="D90" s="65"/>
      <c r="E90" s="65">
        <v>1</v>
      </c>
      <c r="F90" s="65"/>
      <c r="G90" s="65">
        <v>1</v>
      </c>
      <c r="H90" s="66">
        <v>1</v>
      </c>
      <c r="I90" s="66">
        <v>1</v>
      </c>
      <c r="J90" s="66">
        <v>1</v>
      </c>
      <c r="K90" s="66">
        <v>1</v>
      </c>
      <c r="L90" s="66">
        <v>1</v>
      </c>
      <c r="M90" s="66">
        <f t="shared" si="13"/>
        <v>1</v>
      </c>
      <c r="N90" s="66">
        <f t="shared" si="13"/>
        <v>1</v>
      </c>
      <c r="O90" s="65"/>
      <c r="P90" s="67">
        <v>1</v>
      </c>
    </row>
    <row r="91" spans="1:16" ht="12.75">
      <c r="A91" s="64">
        <v>11</v>
      </c>
      <c r="B91" s="46" t="s">
        <v>289</v>
      </c>
      <c r="C91" s="46" t="s">
        <v>279</v>
      </c>
      <c r="D91" s="65">
        <v>1</v>
      </c>
      <c r="E91" s="65"/>
      <c r="F91" s="65">
        <v>1</v>
      </c>
      <c r="G91" s="65">
        <v>1</v>
      </c>
      <c r="H91" s="66">
        <f>COUNTIF($D91,"1")</f>
        <v>1</v>
      </c>
      <c r="I91" s="66">
        <f>COUNTIF($D91,"1")</f>
        <v>1</v>
      </c>
      <c r="J91" s="66">
        <f>COUNTIF($D91,"1")</f>
        <v>1</v>
      </c>
      <c r="K91" s="66">
        <f>COUNTIF($D91,"1")</f>
        <v>1</v>
      </c>
      <c r="L91" s="66">
        <v>1</v>
      </c>
      <c r="M91" s="66">
        <v>1</v>
      </c>
      <c r="N91" s="66">
        <v>1</v>
      </c>
      <c r="O91" s="65">
        <v>1</v>
      </c>
      <c r="P91" s="67"/>
    </row>
    <row r="92" spans="1:16" ht="12.75">
      <c r="A92" s="64">
        <v>12</v>
      </c>
      <c r="B92" s="46" t="s">
        <v>290</v>
      </c>
      <c r="C92" s="46" t="s">
        <v>202</v>
      </c>
      <c r="D92" s="65"/>
      <c r="E92" s="65">
        <v>1</v>
      </c>
      <c r="F92" s="65"/>
      <c r="G92" s="65">
        <v>1</v>
      </c>
      <c r="H92" s="66">
        <v>1</v>
      </c>
      <c r="I92" s="66">
        <v>1</v>
      </c>
      <c r="J92" s="66">
        <v>1</v>
      </c>
      <c r="K92" s="66">
        <v>1</v>
      </c>
      <c r="L92" s="66">
        <v>1</v>
      </c>
      <c r="M92" s="66">
        <f t="shared" si="13"/>
        <v>1</v>
      </c>
      <c r="N92" s="66">
        <f t="shared" si="13"/>
        <v>1</v>
      </c>
      <c r="O92" s="65"/>
      <c r="P92" s="67">
        <v>1</v>
      </c>
    </row>
    <row r="93" spans="1:16" ht="12.75">
      <c r="A93" s="64">
        <v>13</v>
      </c>
      <c r="B93" s="46" t="s">
        <v>291</v>
      </c>
      <c r="C93" s="46" t="s">
        <v>202</v>
      </c>
      <c r="D93" s="65"/>
      <c r="E93" s="65">
        <v>1</v>
      </c>
      <c r="F93" s="65"/>
      <c r="G93" s="65">
        <v>1</v>
      </c>
      <c r="H93" s="66">
        <v>1</v>
      </c>
      <c r="I93" s="66">
        <v>1</v>
      </c>
      <c r="J93" s="66">
        <v>1</v>
      </c>
      <c r="K93" s="66">
        <v>1</v>
      </c>
      <c r="L93" s="66">
        <v>1</v>
      </c>
      <c r="M93" s="66">
        <f t="shared" si="13"/>
        <v>1</v>
      </c>
      <c r="N93" s="66">
        <f t="shared" si="13"/>
        <v>1</v>
      </c>
      <c r="O93" s="65"/>
      <c r="P93" s="67">
        <v>1</v>
      </c>
    </row>
    <row r="94" spans="1:16" ht="12.75">
      <c r="A94" s="64">
        <v>14</v>
      </c>
      <c r="B94" s="46" t="s">
        <v>292</v>
      </c>
      <c r="C94" s="46" t="s">
        <v>202</v>
      </c>
      <c r="D94" s="65"/>
      <c r="E94" s="65">
        <v>1</v>
      </c>
      <c r="F94" s="65"/>
      <c r="G94" s="65">
        <v>1</v>
      </c>
      <c r="H94" s="66">
        <v>1</v>
      </c>
      <c r="I94" s="66">
        <v>1</v>
      </c>
      <c r="J94" s="66">
        <v>1</v>
      </c>
      <c r="K94" s="66">
        <v>1</v>
      </c>
      <c r="L94" s="66">
        <v>1</v>
      </c>
      <c r="M94" s="66">
        <f t="shared" si="13"/>
        <v>1</v>
      </c>
      <c r="N94" s="66">
        <f t="shared" si="13"/>
        <v>1</v>
      </c>
      <c r="O94" s="65"/>
      <c r="P94" s="67">
        <v>1</v>
      </c>
    </row>
    <row r="95" spans="1:16" ht="12.75">
      <c r="A95" s="64">
        <v>15</v>
      </c>
      <c r="B95" s="46" t="s">
        <v>210</v>
      </c>
      <c r="C95" s="46" t="s">
        <v>202</v>
      </c>
      <c r="D95" s="65"/>
      <c r="E95" s="65">
        <v>1</v>
      </c>
      <c r="F95" s="65"/>
      <c r="G95" s="65">
        <v>1</v>
      </c>
      <c r="H95" s="66">
        <v>1</v>
      </c>
      <c r="I95" s="66">
        <v>1</v>
      </c>
      <c r="J95" s="66">
        <v>1</v>
      </c>
      <c r="K95" s="66">
        <v>1</v>
      </c>
      <c r="L95" s="66">
        <v>1</v>
      </c>
      <c r="M95" s="66">
        <f aca="true" t="shared" si="14" ref="M95:N101">COUNTIF($P95,"1")</f>
        <v>1</v>
      </c>
      <c r="N95" s="66">
        <f t="shared" si="14"/>
        <v>1</v>
      </c>
      <c r="O95" s="65"/>
      <c r="P95" s="67">
        <v>1</v>
      </c>
    </row>
    <row r="96" spans="1:16" ht="12.75">
      <c r="A96" s="64">
        <v>16</v>
      </c>
      <c r="B96" s="46" t="s">
        <v>293</v>
      </c>
      <c r="C96" s="46" t="s">
        <v>242</v>
      </c>
      <c r="D96" s="65"/>
      <c r="E96" s="65">
        <v>1</v>
      </c>
      <c r="F96" s="65"/>
      <c r="G96" s="65">
        <v>1</v>
      </c>
      <c r="H96" s="66">
        <v>1</v>
      </c>
      <c r="I96" s="66">
        <v>1</v>
      </c>
      <c r="J96" s="66">
        <v>1</v>
      </c>
      <c r="K96" s="66">
        <v>1</v>
      </c>
      <c r="L96" s="66">
        <v>1</v>
      </c>
      <c r="M96" s="66">
        <f t="shared" si="14"/>
        <v>1</v>
      </c>
      <c r="N96" s="66">
        <f t="shared" si="14"/>
        <v>1</v>
      </c>
      <c r="O96" s="65"/>
      <c r="P96" s="67">
        <v>1</v>
      </c>
    </row>
    <row r="97" spans="1:16" ht="12.75">
      <c r="A97" s="64">
        <v>17</v>
      </c>
      <c r="B97" s="46" t="s">
        <v>294</v>
      </c>
      <c r="C97" s="46" t="s">
        <v>202</v>
      </c>
      <c r="D97" s="65"/>
      <c r="E97" s="65">
        <v>1</v>
      </c>
      <c r="F97" s="65"/>
      <c r="G97" s="65">
        <v>1</v>
      </c>
      <c r="H97" s="66">
        <v>1</v>
      </c>
      <c r="I97" s="66">
        <v>1</v>
      </c>
      <c r="J97" s="66">
        <v>1</v>
      </c>
      <c r="K97" s="66">
        <v>1</v>
      </c>
      <c r="L97" s="66">
        <v>1</v>
      </c>
      <c r="M97" s="66">
        <f t="shared" si="14"/>
        <v>1</v>
      </c>
      <c r="N97" s="66">
        <f t="shared" si="14"/>
        <v>1</v>
      </c>
      <c r="O97" s="65"/>
      <c r="P97" s="67">
        <v>1</v>
      </c>
    </row>
    <row r="98" spans="1:16" ht="12.75">
      <c r="A98" s="64">
        <v>18</v>
      </c>
      <c r="B98" s="46" t="s">
        <v>295</v>
      </c>
      <c r="C98" s="46" t="s">
        <v>39</v>
      </c>
      <c r="D98" s="65"/>
      <c r="E98" s="65">
        <v>1</v>
      </c>
      <c r="F98" s="65"/>
      <c r="G98" s="65">
        <v>1</v>
      </c>
      <c r="H98" s="66">
        <v>1</v>
      </c>
      <c r="I98" s="66">
        <v>1</v>
      </c>
      <c r="J98" s="66">
        <v>1</v>
      </c>
      <c r="K98" s="66">
        <v>1</v>
      </c>
      <c r="L98" s="66">
        <v>1</v>
      </c>
      <c r="M98" s="66">
        <f t="shared" si="14"/>
        <v>1</v>
      </c>
      <c r="N98" s="66">
        <f t="shared" si="14"/>
        <v>1</v>
      </c>
      <c r="O98" s="65"/>
      <c r="P98" s="67">
        <v>1</v>
      </c>
    </row>
    <row r="99" spans="1:16" ht="12.75">
      <c r="A99" s="64">
        <v>19</v>
      </c>
      <c r="B99" s="46" t="s">
        <v>296</v>
      </c>
      <c r="C99" s="46" t="s">
        <v>297</v>
      </c>
      <c r="D99" s="65"/>
      <c r="E99" s="65">
        <v>1</v>
      </c>
      <c r="F99" s="65"/>
      <c r="G99" s="65">
        <v>1</v>
      </c>
      <c r="H99" s="66">
        <v>1</v>
      </c>
      <c r="I99" s="66">
        <v>1</v>
      </c>
      <c r="J99" s="66">
        <v>1</v>
      </c>
      <c r="K99" s="66">
        <v>1</v>
      </c>
      <c r="L99" s="66">
        <v>1</v>
      </c>
      <c r="M99" s="66">
        <v>1</v>
      </c>
      <c r="N99" s="66">
        <v>1</v>
      </c>
      <c r="O99" s="65">
        <v>1</v>
      </c>
      <c r="P99" s="67"/>
    </row>
    <row r="100" spans="1:16" ht="12.75">
      <c r="A100" s="64">
        <v>20</v>
      </c>
      <c r="B100" s="46" t="s">
        <v>298</v>
      </c>
      <c r="C100" s="46" t="s">
        <v>299</v>
      </c>
      <c r="D100" s="66">
        <v>1</v>
      </c>
      <c r="E100" s="66"/>
      <c r="F100" s="66">
        <v>1</v>
      </c>
      <c r="G100" s="66">
        <v>1</v>
      </c>
      <c r="H100" s="66">
        <f>COUNTIF($D100,"1")</f>
        <v>1</v>
      </c>
      <c r="I100" s="66">
        <f>COUNTIF($D100,"1")</f>
        <v>1</v>
      </c>
      <c r="J100" s="66">
        <f>COUNTIF($D100,"1")</f>
        <v>1</v>
      </c>
      <c r="K100" s="66">
        <f>COUNTIF($D100,"1")</f>
        <v>1</v>
      </c>
      <c r="L100" s="66">
        <f>COUNTIF($D100,"1")</f>
        <v>1</v>
      </c>
      <c r="M100" s="66">
        <v>1</v>
      </c>
      <c r="N100" s="66">
        <v>1</v>
      </c>
      <c r="O100" s="65">
        <v>1</v>
      </c>
      <c r="P100" s="67"/>
    </row>
    <row r="101" spans="1:16" ht="12.75">
      <c r="A101" s="64">
        <v>21</v>
      </c>
      <c r="B101" s="46" t="s">
        <v>298</v>
      </c>
      <c r="C101" s="46" t="s">
        <v>300</v>
      </c>
      <c r="D101" s="66"/>
      <c r="E101" s="66">
        <v>1</v>
      </c>
      <c r="F101" s="66"/>
      <c r="G101" s="66">
        <v>1</v>
      </c>
      <c r="H101" s="66">
        <v>1</v>
      </c>
      <c r="I101" s="66">
        <v>1</v>
      </c>
      <c r="J101" s="66">
        <v>1</v>
      </c>
      <c r="K101" s="66">
        <v>1</v>
      </c>
      <c r="L101" s="66">
        <v>1</v>
      </c>
      <c r="M101" s="66">
        <f t="shared" si="14"/>
        <v>1</v>
      </c>
      <c r="N101" s="66">
        <f t="shared" si="14"/>
        <v>1</v>
      </c>
      <c r="O101" s="65"/>
      <c r="P101" s="67">
        <v>1</v>
      </c>
    </row>
    <row r="102" spans="1:16" ht="12.75">
      <c r="A102" s="72"/>
      <c r="B102" s="89"/>
      <c r="C102" s="73"/>
      <c r="D102" s="74">
        <f aca="true" t="shared" si="15" ref="D102:P102">SUM(D81:D101)</f>
        <v>5</v>
      </c>
      <c r="E102" s="74">
        <f t="shared" si="15"/>
        <v>16</v>
      </c>
      <c r="F102" s="74">
        <f t="shared" si="15"/>
        <v>5</v>
      </c>
      <c r="G102" s="74">
        <f t="shared" si="15"/>
        <v>21</v>
      </c>
      <c r="H102" s="74">
        <f t="shared" si="15"/>
        <v>21</v>
      </c>
      <c r="I102" s="74">
        <f t="shared" si="15"/>
        <v>21</v>
      </c>
      <c r="J102" s="74">
        <f t="shared" si="15"/>
        <v>21</v>
      </c>
      <c r="K102" s="74">
        <f t="shared" si="15"/>
        <v>21</v>
      </c>
      <c r="L102" s="74">
        <f t="shared" si="15"/>
        <v>21</v>
      </c>
      <c r="M102" s="74">
        <f t="shared" si="15"/>
        <v>21</v>
      </c>
      <c r="N102" s="74">
        <f t="shared" si="15"/>
        <v>21</v>
      </c>
      <c r="O102" s="74">
        <f t="shared" si="15"/>
        <v>4</v>
      </c>
      <c r="P102" s="75">
        <f t="shared" si="15"/>
        <v>17</v>
      </c>
    </row>
    <row r="103" spans="1:16" ht="12.75">
      <c r="A103" s="36" t="s">
        <v>301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ht="12.75">
      <c r="A104" s="37" t="s">
        <v>18</v>
      </c>
      <c r="B104" s="38" t="s">
        <v>19</v>
      </c>
      <c r="C104" s="38" t="s">
        <v>20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8"/>
    </row>
    <row r="105" spans="1:16" ht="12.75">
      <c r="A105" s="40">
        <v>1</v>
      </c>
      <c r="B105" s="60" t="s">
        <v>302</v>
      </c>
      <c r="C105" s="41" t="s">
        <v>303</v>
      </c>
      <c r="D105" s="43">
        <v>1</v>
      </c>
      <c r="E105" s="43"/>
      <c r="F105" s="43">
        <v>1</v>
      </c>
      <c r="G105" s="43">
        <v>1</v>
      </c>
      <c r="H105" s="43">
        <f aca="true" t="shared" si="16" ref="H105:L118">COUNTIF($D105,"1")</f>
        <v>1</v>
      </c>
      <c r="I105" s="43">
        <f t="shared" si="16"/>
        <v>1</v>
      </c>
      <c r="J105" s="43">
        <f t="shared" si="16"/>
        <v>1</v>
      </c>
      <c r="K105" s="43">
        <f t="shared" si="16"/>
        <v>1</v>
      </c>
      <c r="L105" s="43">
        <f t="shared" si="16"/>
        <v>1</v>
      </c>
      <c r="M105" s="43">
        <v>1</v>
      </c>
      <c r="N105" s="43">
        <v>1</v>
      </c>
      <c r="O105" s="42">
        <v>1</v>
      </c>
      <c r="P105" s="44"/>
    </row>
    <row r="106" spans="1:16" ht="12.75">
      <c r="A106" s="76">
        <v>2</v>
      </c>
      <c r="B106" s="46" t="s">
        <v>304</v>
      </c>
      <c r="C106" s="47" t="s">
        <v>242</v>
      </c>
      <c r="D106" s="79"/>
      <c r="E106" s="79">
        <v>1</v>
      </c>
      <c r="F106" s="79"/>
      <c r="G106" s="79">
        <v>1</v>
      </c>
      <c r="H106" s="79">
        <v>1</v>
      </c>
      <c r="I106" s="79">
        <v>1</v>
      </c>
      <c r="J106" s="79">
        <v>1</v>
      </c>
      <c r="K106" s="79">
        <v>1</v>
      </c>
      <c r="L106" s="79">
        <v>1</v>
      </c>
      <c r="M106" s="79">
        <v>1</v>
      </c>
      <c r="N106" s="79">
        <v>1</v>
      </c>
      <c r="O106" s="78"/>
      <c r="P106" s="80">
        <v>1</v>
      </c>
    </row>
    <row r="107" spans="1:16" ht="12.75">
      <c r="A107" s="45">
        <v>3</v>
      </c>
      <c r="B107" s="46" t="s">
        <v>304</v>
      </c>
      <c r="C107" s="47" t="s">
        <v>303</v>
      </c>
      <c r="D107" s="49">
        <v>1</v>
      </c>
      <c r="E107" s="49"/>
      <c r="F107" s="49">
        <v>1</v>
      </c>
      <c r="G107" s="49">
        <v>1</v>
      </c>
      <c r="H107" s="49">
        <f t="shared" si="16"/>
        <v>1</v>
      </c>
      <c r="I107" s="49">
        <f t="shared" si="16"/>
        <v>1</v>
      </c>
      <c r="J107" s="49">
        <f t="shared" si="16"/>
        <v>1</v>
      </c>
      <c r="K107" s="49">
        <f t="shared" si="16"/>
        <v>1</v>
      </c>
      <c r="L107" s="49">
        <f t="shared" si="16"/>
        <v>1</v>
      </c>
      <c r="M107" s="49">
        <f aca="true" t="shared" si="17" ref="M107:N118">COUNTIF($P107,"1")</f>
        <v>0</v>
      </c>
      <c r="N107" s="49">
        <f t="shared" si="17"/>
        <v>0</v>
      </c>
      <c r="O107" s="48">
        <v>1</v>
      </c>
      <c r="P107" s="50"/>
    </row>
    <row r="108" spans="1:16" ht="12.75">
      <c r="A108" s="45">
        <v>4</v>
      </c>
      <c r="B108" s="46" t="s">
        <v>305</v>
      </c>
      <c r="C108" s="47" t="s">
        <v>228</v>
      </c>
      <c r="D108" s="49">
        <v>1</v>
      </c>
      <c r="E108" s="49"/>
      <c r="F108" s="49">
        <v>1</v>
      </c>
      <c r="G108" s="49">
        <v>1</v>
      </c>
      <c r="H108" s="49">
        <f t="shared" si="16"/>
        <v>1</v>
      </c>
      <c r="I108" s="49">
        <f t="shared" si="16"/>
        <v>1</v>
      </c>
      <c r="J108" s="49">
        <f t="shared" si="16"/>
        <v>1</v>
      </c>
      <c r="K108" s="49">
        <f t="shared" si="16"/>
        <v>1</v>
      </c>
      <c r="L108" s="49">
        <f t="shared" si="16"/>
        <v>1</v>
      </c>
      <c r="M108" s="49">
        <f t="shared" si="17"/>
        <v>1</v>
      </c>
      <c r="N108" s="49">
        <f t="shared" si="17"/>
        <v>1</v>
      </c>
      <c r="O108" s="48"/>
      <c r="P108" s="50">
        <v>1</v>
      </c>
    </row>
    <row r="109" spans="1:16" ht="12.75">
      <c r="A109" s="45">
        <v>5</v>
      </c>
      <c r="B109" s="46" t="s">
        <v>306</v>
      </c>
      <c r="C109" s="47" t="s">
        <v>245</v>
      </c>
      <c r="D109" s="49">
        <v>1</v>
      </c>
      <c r="E109" s="49"/>
      <c r="F109" s="49">
        <v>1</v>
      </c>
      <c r="G109" s="49">
        <v>1</v>
      </c>
      <c r="H109" s="49">
        <f t="shared" si="16"/>
        <v>1</v>
      </c>
      <c r="I109" s="49">
        <f t="shared" si="16"/>
        <v>1</v>
      </c>
      <c r="J109" s="49">
        <f t="shared" si="16"/>
        <v>1</v>
      </c>
      <c r="K109" s="49">
        <f t="shared" si="16"/>
        <v>1</v>
      </c>
      <c r="L109" s="49">
        <f t="shared" si="16"/>
        <v>1</v>
      </c>
      <c r="M109" s="49">
        <f t="shared" si="17"/>
        <v>1</v>
      </c>
      <c r="N109" s="49">
        <f t="shared" si="17"/>
        <v>1</v>
      </c>
      <c r="O109" s="48"/>
      <c r="P109" s="50">
        <v>1</v>
      </c>
    </row>
    <row r="110" spans="1:16" ht="12.75">
      <c r="A110" s="45">
        <v>6</v>
      </c>
      <c r="B110" s="46" t="s">
        <v>307</v>
      </c>
      <c r="C110" s="47" t="s">
        <v>242</v>
      </c>
      <c r="D110" s="49">
        <v>1</v>
      </c>
      <c r="E110" s="49"/>
      <c r="F110" s="49"/>
      <c r="G110" s="49">
        <v>1</v>
      </c>
      <c r="H110" s="49">
        <f t="shared" si="16"/>
        <v>1</v>
      </c>
      <c r="I110" s="49">
        <f t="shared" si="16"/>
        <v>1</v>
      </c>
      <c r="J110" s="49">
        <f t="shared" si="16"/>
        <v>1</v>
      </c>
      <c r="K110" s="49">
        <f t="shared" si="16"/>
        <v>1</v>
      </c>
      <c r="L110" s="49">
        <f t="shared" si="16"/>
        <v>1</v>
      </c>
      <c r="M110" s="49">
        <f t="shared" si="17"/>
        <v>1</v>
      </c>
      <c r="N110" s="49">
        <f t="shared" si="17"/>
        <v>1</v>
      </c>
      <c r="O110" s="48"/>
      <c r="P110" s="50">
        <v>1</v>
      </c>
    </row>
    <row r="111" spans="1:16" ht="12.75">
      <c r="A111" s="45">
        <v>7</v>
      </c>
      <c r="B111" s="46" t="s">
        <v>308</v>
      </c>
      <c r="C111" s="47" t="s">
        <v>242</v>
      </c>
      <c r="D111" s="49">
        <v>1</v>
      </c>
      <c r="E111" s="49"/>
      <c r="F111" s="49"/>
      <c r="G111" s="49">
        <v>1</v>
      </c>
      <c r="H111" s="49">
        <f t="shared" si="16"/>
        <v>1</v>
      </c>
      <c r="I111" s="49">
        <f t="shared" si="16"/>
        <v>1</v>
      </c>
      <c r="J111" s="49">
        <f t="shared" si="16"/>
        <v>1</v>
      </c>
      <c r="K111" s="49">
        <f t="shared" si="16"/>
        <v>1</v>
      </c>
      <c r="L111" s="49">
        <f t="shared" si="16"/>
        <v>1</v>
      </c>
      <c r="M111" s="49">
        <f t="shared" si="17"/>
        <v>1</v>
      </c>
      <c r="N111" s="49">
        <f t="shared" si="17"/>
        <v>1</v>
      </c>
      <c r="O111" s="48"/>
      <c r="P111" s="50">
        <v>1</v>
      </c>
    </row>
    <row r="112" spans="1:16" ht="12.75">
      <c r="A112" s="45">
        <v>8</v>
      </c>
      <c r="B112" s="46" t="s">
        <v>309</v>
      </c>
      <c r="C112" s="47" t="s">
        <v>202</v>
      </c>
      <c r="D112" s="49"/>
      <c r="E112" s="49">
        <v>1</v>
      </c>
      <c r="F112" s="49"/>
      <c r="G112" s="49">
        <v>1</v>
      </c>
      <c r="H112" s="49">
        <v>1</v>
      </c>
      <c r="I112" s="49">
        <v>1</v>
      </c>
      <c r="J112" s="49">
        <v>1</v>
      </c>
      <c r="K112" s="49">
        <v>1</v>
      </c>
      <c r="L112" s="49">
        <v>1</v>
      </c>
      <c r="M112" s="49">
        <f t="shared" si="17"/>
        <v>1</v>
      </c>
      <c r="N112" s="49">
        <f t="shared" si="17"/>
        <v>1</v>
      </c>
      <c r="O112" s="48"/>
      <c r="P112" s="50">
        <v>1</v>
      </c>
    </row>
    <row r="113" spans="1:16" ht="12.75">
      <c r="A113" s="45">
        <v>9</v>
      </c>
      <c r="B113" s="46" t="s">
        <v>310</v>
      </c>
      <c r="C113" s="47" t="s">
        <v>311</v>
      </c>
      <c r="D113" s="49">
        <v>1</v>
      </c>
      <c r="E113" s="49"/>
      <c r="F113" s="49">
        <v>1</v>
      </c>
      <c r="G113" s="49">
        <v>1</v>
      </c>
      <c r="H113" s="49">
        <f t="shared" si="16"/>
        <v>1</v>
      </c>
      <c r="I113" s="49">
        <f t="shared" si="16"/>
        <v>1</v>
      </c>
      <c r="J113" s="49">
        <f t="shared" si="16"/>
        <v>1</v>
      </c>
      <c r="K113" s="49">
        <f t="shared" si="16"/>
        <v>1</v>
      </c>
      <c r="L113" s="49">
        <f t="shared" si="16"/>
        <v>1</v>
      </c>
      <c r="M113" s="49">
        <f t="shared" si="17"/>
        <v>1</v>
      </c>
      <c r="N113" s="49">
        <f t="shared" si="17"/>
        <v>1</v>
      </c>
      <c r="O113" s="48"/>
      <c r="P113" s="50">
        <v>1</v>
      </c>
    </row>
    <row r="114" spans="1:16" ht="12.75">
      <c r="A114" s="45">
        <v>10</v>
      </c>
      <c r="B114" s="46" t="s">
        <v>312</v>
      </c>
      <c r="C114" s="47" t="s">
        <v>228</v>
      </c>
      <c r="D114" s="49"/>
      <c r="E114" s="49">
        <v>1</v>
      </c>
      <c r="F114" s="49">
        <v>1</v>
      </c>
      <c r="G114" s="49">
        <v>1</v>
      </c>
      <c r="H114" s="49">
        <v>1</v>
      </c>
      <c r="I114" s="49">
        <v>1</v>
      </c>
      <c r="J114" s="49">
        <v>1</v>
      </c>
      <c r="K114" s="49">
        <v>1</v>
      </c>
      <c r="L114" s="49">
        <v>1</v>
      </c>
      <c r="M114" s="49">
        <v>1</v>
      </c>
      <c r="N114" s="49">
        <v>1</v>
      </c>
      <c r="O114" s="48">
        <v>1</v>
      </c>
      <c r="P114" s="50"/>
    </row>
    <row r="115" spans="1:16" ht="12.75">
      <c r="A115" s="45">
        <v>11</v>
      </c>
      <c r="B115" s="46" t="s">
        <v>313</v>
      </c>
      <c r="C115" s="47" t="s">
        <v>311</v>
      </c>
      <c r="D115" s="49">
        <v>1</v>
      </c>
      <c r="E115" s="49"/>
      <c r="F115" s="49">
        <v>1</v>
      </c>
      <c r="G115" s="49">
        <v>1</v>
      </c>
      <c r="H115" s="49">
        <f t="shared" si="16"/>
        <v>1</v>
      </c>
      <c r="I115" s="49">
        <f t="shared" si="16"/>
        <v>1</v>
      </c>
      <c r="J115" s="49">
        <f t="shared" si="16"/>
        <v>1</v>
      </c>
      <c r="K115" s="49">
        <f t="shared" si="16"/>
        <v>1</v>
      </c>
      <c r="L115" s="49">
        <f t="shared" si="16"/>
        <v>1</v>
      </c>
      <c r="M115" s="49">
        <v>1</v>
      </c>
      <c r="N115" s="49">
        <v>1</v>
      </c>
      <c r="O115" s="48">
        <v>1</v>
      </c>
      <c r="P115" s="50"/>
    </row>
    <row r="116" spans="1:16" ht="12.75">
      <c r="A116" s="45">
        <v>12</v>
      </c>
      <c r="B116" s="46" t="s">
        <v>314</v>
      </c>
      <c r="C116" s="47" t="s">
        <v>255</v>
      </c>
      <c r="D116" s="49"/>
      <c r="E116" s="49">
        <v>1</v>
      </c>
      <c r="F116" s="49"/>
      <c r="G116" s="49">
        <v>1</v>
      </c>
      <c r="H116" s="49">
        <v>1</v>
      </c>
      <c r="I116" s="49">
        <v>1</v>
      </c>
      <c r="J116" s="49">
        <v>1</v>
      </c>
      <c r="K116" s="49">
        <v>1</v>
      </c>
      <c r="L116" s="49">
        <v>1</v>
      </c>
      <c r="M116" s="49">
        <f t="shared" si="17"/>
        <v>1</v>
      </c>
      <c r="N116" s="49">
        <f t="shared" si="17"/>
        <v>1</v>
      </c>
      <c r="O116" s="48"/>
      <c r="P116" s="50">
        <v>1</v>
      </c>
    </row>
    <row r="117" spans="1:16" ht="12.75">
      <c r="A117" s="45">
        <v>13</v>
      </c>
      <c r="B117" s="46" t="s">
        <v>314</v>
      </c>
      <c r="C117" s="47" t="s">
        <v>315</v>
      </c>
      <c r="D117" s="49"/>
      <c r="E117" s="49">
        <v>1</v>
      </c>
      <c r="F117" s="49">
        <v>1</v>
      </c>
      <c r="G117" s="49">
        <v>1</v>
      </c>
      <c r="H117" s="49">
        <v>1</v>
      </c>
      <c r="I117" s="49">
        <v>1</v>
      </c>
      <c r="J117" s="49">
        <v>1</v>
      </c>
      <c r="K117" s="49">
        <v>1</v>
      </c>
      <c r="L117" s="49">
        <v>1</v>
      </c>
      <c r="M117" s="49">
        <v>1</v>
      </c>
      <c r="N117" s="49">
        <v>1</v>
      </c>
      <c r="O117" s="48">
        <v>1</v>
      </c>
      <c r="P117" s="50"/>
    </row>
    <row r="118" spans="1:16" ht="12.75">
      <c r="A118" s="45">
        <v>14</v>
      </c>
      <c r="B118" s="46" t="s">
        <v>316</v>
      </c>
      <c r="C118" s="47" t="s">
        <v>228</v>
      </c>
      <c r="D118" s="49">
        <v>1</v>
      </c>
      <c r="E118" s="49"/>
      <c r="F118" s="49">
        <v>1</v>
      </c>
      <c r="G118" s="49">
        <v>1</v>
      </c>
      <c r="H118" s="49">
        <f t="shared" si="16"/>
        <v>1</v>
      </c>
      <c r="I118" s="49">
        <f t="shared" si="16"/>
        <v>1</v>
      </c>
      <c r="J118" s="49">
        <f t="shared" si="16"/>
        <v>1</v>
      </c>
      <c r="K118" s="49">
        <f t="shared" si="16"/>
        <v>1</v>
      </c>
      <c r="L118" s="49">
        <f t="shared" si="16"/>
        <v>1</v>
      </c>
      <c r="M118" s="49">
        <f t="shared" si="17"/>
        <v>1</v>
      </c>
      <c r="N118" s="49">
        <f t="shared" si="17"/>
        <v>1</v>
      </c>
      <c r="O118" s="48"/>
      <c r="P118" s="50">
        <v>1</v>
      </c>
    </row>
    <row r="119" spans="1:16" ht="12.75">
      <c r="A119" s="84">
        <v>15</v>
      </c>
      <c r="B119" s="68" t="s">
        <v>317</v>
      </c>
      <c r="C119" s="85" t="s">
        <v>39</v>
      </c>
      <c r="D119" s="86"/>
      <c r="E119" s="86">
        <v>1</v>
      </c>
      <c r="F119" s="86"/>
      <c r="G119" s="86">
        <v>1</v>
      </c>
      <c r="H119" s="86">
        <v>1</v>
      </c>
      <c r="I119" s="86">
        <v>1</v>
      </c>
      <c r="J119" s="86">
        <v>1</v>
      </c>
      <c r="K119" s="86">
        <v>1</v>
      </c>
      <c r="L119" s="86">
        <v>1</v>
      </c>
      <c r="M119" s="86">
        <v>1</v>
      </c>
      <c r="N119" s="86">
        <v>1</v>
      </c>
      <c r="O119" s="90">
        <v>1</v>
      </c>
      <c r="P119" s="91"/>
    </row>
    <row r="120" spans="1:16" ht="12.75">
      <c r="A120" s="72"/>
      <c r="B120" s="89"/>
      <c r="C120" s="73"/>
      <c r="D120" s="74">
        <f aca="true" t="shared" si="18" ref="D120:P120">SUM(D105:D119)</f>
        <v>9</v>
      </c>
      <c r="E120" s="74">
        <f t="shared" si="18"/>
        <v>6</v>
      </c>
      <c r="F120" s="74">
        <f t="shared" si="18"/>
        <v>9</v>
      </c>
      <c r="G120" s="74">
        <f t="shared" si="18"/>
        <v>15</v>
      </c>
      <c r="H120" s="74">
        <f t="shared" si="18"/>
        <v>15</v>
      </c>
      <c r="I120" s="74">
        <f t="shared" si="18"/>
        <v>15</v>
      </c>
      <c r="J120" s="74">
        <f t="shared" si="18"/>
        <v>15</v>
      </c>
      <c r="K120" s="74">
        <f t="shared" si="18"/>
        <v>15</v>
      </c>
      <c r="L120" s="74">
        <f t="shared" si="18"/>
        <v>15</v>
      </c>
      <c r="M120" s="74">
        <f t="shared" si="18"/>
        <v>14</v>
      </c>
      <c r="N120" s="74">
        <f t="shared" si="18"/>
        <v>14</v>
      </c>
      <c r="O120" s="74">
        <f t="shared" si="18"/>
        <v>6</v>
      </c>
      <c r="P120" s="75">
        <f t="shared" si="18"/>
        <v>9</v>
      </c>
    </row>
    <row r="122" spans="2:3" ht="12.75">
      <c r="B122" s="23" t="s">
        <v>190</v>
      </c>
      <c r="C122" s="23">
        <v>22</v>
      </c>
    </row>
    <row r="123" spans="2:3" ht="12.75">
      <c r="B123" s="23" t="s">
        <v>191</v>
      </c>
      <c r="C123" s="23">
        <v>73</v>
      </c>
    </row>
  </sheetData>
  <sheetProtection selectLockedCells="1" selectUnlockedCells="1"/>
  <mergeCells count="14">
    <mergeCell ref="A1:P1"/>
    <mergeCell ref="A2:P2"/>
    <mergeCell ref="A3:P3"/>
    <mergeCell ref="A5:P5"/>
    <mergeCell ref="A6:C7"/>
    <mergeCell ref="D6:E6"/>
    <mergeCell ref="F6:N6"/>
    <mergeCell ref="O6:P6"/>
    <mergeCell ref="A8:P8"/>
    <mergeCell ref="A32:P32"/>
    <mergeCell ref="A63:P63"/>
    <mergeCell ref="A70:P70"/>
    <mergeCell ref="A79:P79"/>
    <mergeCell ref="A103:P103"/>
  </mergeCells>
  <printOptions horizontalCentered="1"/>
  <pageMargins left="0" right="0" top="0.7875" bottom="0" header="0" footer="0.5118055555555555"/>
  <pageSetup horizontalDpi="300" verticalDpi="300" orientation="landscape" scale="60"/>
  <headerFooter alignWithMargins="0">
    <oddHeader>&amp;C&amp;"Times New Roman,Negrita Cursiva"Servicios de Seguridad y Vigilancia Año 2011 
ANEXO I&amp;R&amp;"Times New Roman,Negrita Cursiva"Página No.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showZeros="0" zoomScale="50" zoomScaleNormal="50" workbookViewId="0" topLeftCell="A1">
      <selection activeCell="W67" sqref="W67"/>
    </sheetView>
  </sheetViews>
  <sheetFormatPr defaultColWidth="12.4453125" defaultRowHeight="18.75"/>
  <cols>
    <col min="1" max="1" width="6.10546875" style="0" customWidth="1"/>
    <col min="2" max="2" width="22.99609375" style="0" customWidth="1"/>
    <col min="3" max="3" width="27.77734375" style="0" customWidth="1"/>
    <col min="4" max="4" width="6.77734375" style="0" customWidth="1"/>
    <col min="5" max="5" width="6.88671875" style="0" customWidth="1"/>
    <col min="6" max="6" width="6.21484375" style="0" customWidth="1"/>
    <col min="7" max="16" width="6.77734375" style="0" customWidth="1"/>
    <col min="17" max="16384" width="11.5546875" style="2" customWidth="1"/>
  </cols>
  <sheetData>
    <row r="1" spans="1:16" ht="12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2.75">
      <c r="A2" s="92" t="s">
        <v>318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2.7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1:16" ht="20.25" customHeight="1">
      <c r="A5" s="29" t="s">
        <v>194</v>
      </c>
      <c r="B5" s="29"/>
      <c r="C5" s="29"/>
      <c r="D5" s="30" t="s">
        <v>3</v>
      </c>
      <c r="E5" s="30"/>
      <c r="F5" s="30" t="s">
        <v>4</v>
      </c>
      <c r="G5" s="30"/>
      <c r="H5" s="30"/>
      <c r="I5" s="30"/>
      <c r="J5" s="30"/>
      <c r="K5" s="30"/>
      <c r="L5" s="30"/>
      <c r="M5" s="30"/>
      <c r="N5" s="30"/>
      <c r="O5" s="31" t="s">
        <v>5</v>
      </c>
      <c r="P5" s="31"/>
    </row>
    <row r="6" spans="1:16" ht="190.5" customHeight="1">
      <c r="A6" s="29"/>
      <c r="B6" s="29"/>
      <c r="C6" s="29"/>
      <c r="D6" s="32" t="s">
        <v>6</v>
      </c>
      <c r="E6" s="32" t="s">
        <v>7</v>
      </c>
      <c r="F6" s="32" t="s">
        <v>8</v>
      </c>
      <c r="G6" s="33" t="s">
        <v>9</v>
      </c>
      <c r="H6" s="33" t="s">
        <v>10</v>
      </c>
      <c r="I6" s="32" t="s">
        <v>11</v>
      </c>
      <c r="J6" s="33" t="s">
        <v>12</v>
      </c>
      <c r="K6" s="33" t="s">
        <v>13</v>
      </c>
      <c r="L6" s="33" t="s">
        <v>14</v>
      </c>
      <c r="M6" s="33" t="s">
        <v>15</v>
      </c>
      <c r="N6" s="33" t="s">
        <v>16</v>
      </c>
      <c r="O6" s="34">
        <v>12</v>
      </c>
      <c r="P6" s="35">
        <v>24</v>
      </c>
    </row>
    <row r="7" spans="1:16" ht="29.25" customHeight="1">
      <c r="A7" s="36" t="s">
        <v>319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37" t="s">
        <v>18</v>
      </c>
      <c r="B8" s="38" t="s">
        <v>19</v>
      </c>
      <c r="C8" s="38" t="s">
        <v>20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</row>
    <row r="9" spans="1:16" ht="12.75">
      <c r="A9" s="40">
        <v>1</v>
      </c>
      <c r="B9" s="60" t="s">
        <v>320</v>
      </c>
      <c r="C9" s="60" t="s">
        <v>321</v>
      </c>
      <c r="D9" s="61"/>
      <c r="E9" s="61">
        <v>1</v>
      </c>
      <c r="F9" s="61">
        <v>1</v>
      </c>
      <c r="G9" s="61">
        <v>1</v>
      </c>
      <c r="H9" s="62">
        <f aca="true" t="shared" si="0" ref="H9:L29">COUNTIF($D9,"1")</f>
        <v>0</v>
      </c>
      <c r="I9" s="62">
        <v>1</v>
      </c>
      <c r="J9" s="62">
        <f t="shared" si="0"/>
        <v>0</v>
      </c>
      <c r="K9" s="62">
        <v>1</v>
      </c>
      <c r="L9" s="62">
        <v>1</v>
      </c>
      <c r="M9" s="62">
        <f aca="true" t="shared" si="1" ref="M9:N29">COUNTIF($P9,"1")</f>
        <v>1</v>
      </c>
      <c r="N9" s="62">
        <f t="shared" si="1"/>
        <v>1</v>
      </c>
      <c r="O9" s="61"/>
      <c r="P9" s="63">
        <v>1</v>
      </c>
    </row>
    <row r="10" spans="1:16" ht="12.75">
      <c r="A10" s="45">
        <v>2</v>
      </c>
      <c r="B10" s="46" t="s">
        <v>320</v>
      </c>
      <c r="C10" s="46" t="s">
        <v>67</v>
      </c>
      <c r="D10" s="66">
        <v>1</v>
      </c>
      <c r="E10" s="65"/>
      <c r="F10" s="65">
        <v>1</v>
      </c>
      <c r="G10" s="65">
        <v>1</v>
      </c>
      <c r="H10" s="66">
        <v>1</v>
      </c>
      <c r="I10" s="66">
        <f t="shared" si="0"/>
        <v>1</v>
      </c>
      <c r="J10" s="66">
        <f t="shared" si="0"/>
        <v>1</v>
      </c>
      <c r="K10" s="66">
        <f t="shared" si="0"/>
        <v>1</v>
      </c>
      <c r="L10" s="66">
        <f t="shared" si="0"/>
        <v>1</v>
      </c>
      <c r="M10" s="66">
        <f t="shared" si="1"/>
        <v>1</v>
      </c>
      <c r="N10" s="66">
        <f t="shared" si="1"/>
        <v>1</v>
      </c>
      <c r="O10" s="65"/>
      <c r="P10" s="67">
        <v>1</v>
      </c>
    </row>
    <row r="11" spans="1:16" ht="12.75">
      <c r="A11" s="45">
        <v>3</v>
      </c>
      <c r="B11" s="46" t="s">
        <v>320</v>
      </c>
      <c r="C11" s="46" t="s">
        <v>322</v>
      </c>
      <c r="D11" s="65"/>
      <c r="E11" s="65">
        <v>1</v>
      </c>
      <c r="F11" s="65">
        <v>1</v>
      </c>
      <c r="G11" s="65">
        <v>1</v>
      </c>
      <c r="H11" s="66">
        <f t="shared" si="0"/>
        <v>0</v>
      </c>
      <c r="I11" s="66">
        <v>1</v>
      </c>
      <c r="J11" s="66">
        <f t="shared" si="0"/>
        <v>0</v>
      </c>
      <c r="K11" s="66">
        <v>1</v>
      </c>
      <c r="L11" s="66">
        <v>1</v>
      </c>
      <c r="M11" s="66">
        <v>1</v>
      </c>
      <c r="N11" s="66">
        <v>1</v>
      </c>
      <c r="O11" s="65"/>
      <c r="P11" s="67">
        <v>1</v>
      </c>
    </row>
    <row r="12" spans="1:16" ht="12.75">
      <c r="A12" s="45">
        <v>4</v>
      </c>
      <c r="B12" s="46" t="s">
        <v>320</v>
      </c>
      <c r="C12" s="46" t="s">
        <v>323</v>
      </c>
      <c r="D12" s="65">
        <v>1</v>
      </c>
      <c r="E12" s="65"/>
      <c r="F12" s="65">
        <v>1</v>
      </c>
      <c r="G12" s="65">
        <v>1</v>
      </c>
      <c r="H12" s="66">
        <v>1</v>
      </c>
      <c r="I12" s="66">
        <f t="shared" si="0"/>
        <v>1</v>
      </c>
      <c r="J12" s="66">
        <f t="shared" si="0"/>
        <v>1</v>
      </c>
      <c r="K12" s="66">
        <f t="shared" si="0"/>
        <v>1</v>
      </c>
      <c r="L12" s="66">
        <f t="shared" si="0"/>
        <v>1</v>
      </c>
      <c r="M12" s="66">
        <v>1</v>
      </c>
      <c r="N12" s="66">
        <v>1</v>
      </c>
      <c r="O12" s="65"/>
      <c r="P12" s="67">
        <v>1</v>
      </c>
    </row>
    <row r="13" spans="1:16" ht="12.75">
      <c r="A13" s="45">
        <v>5</v>
      </c>
      <c r="B13" s="46" t="s">
        <v>320</v>
      </c>
      <c r="C13" s="46" t="s">
        <v>324</v>
      </c>
      <c r="D13" s="65">
        <v>1</v>
      </c>
      <c r="E13" s="65"/>
      <c r="F13" s="65">
        <v>1</v>
      </c>
      <c r="G13" s="65">
        <v>1</v>
      </c>
      <c r="H13" s="66">
        <v>1</v>
      </c>
      <c r="I13" s="66">
        <v>1</v>
      </c>
      <c r="J13" s="66">
        <f t="shared" si="0"/>
        <v>1</v>
      </c>
      <c r="K13" s="66">
        <f t="shared" si="0"/>
        <v>1</v>
      </c>
      <c r="L13" s="66">
        <f t="shared" si="0"/>
        <v>1</v>
      </c>
      <c r="M13" s="66">
        <v>1</v>
      </c>
      <c r="N13" s="66">
        <v>1</v>
      </c>
      <c r="O13" s="65"/>
      <c r="P13" s="67">
        <v>1</v>
      </c>
    </row>
    <row r="14" spans="1:16" ht="12.75">
      <c r="A14" s="45">
        <v>6</v>
      </c>
      <c r="B14" s="46" t="s">
        <v>320</v>
      </c>
      <c r="C14" s="46" t="s">
        <v>325</v>
      </c>
      <c r="D14" s="65">
        <v>1</v>
      </c>
      <c r="E14" s="65"/>
      <c r="F14" s="65">
        <v>1</v>
      </c>
      <c r="G14" s="65">
        <v>1</v>
      </c>
      <c r="H14" s="66">
        <v>1</v>
      </c>
      <c r="I14" s="66">
        <v>1</v>
      </c>
      <c r="J14" s="66">
        <f t="shared" si="0"/>
        <v>1</v>
      </c>
      <c r="K14" s="66">
        <f t="shared" si="0"/>
        <v>1</v>
      </c>
      <c r="L14" s="66">
        <f t="shared" si="0"/>
        <v>1</v>
      </c>
      <c r="M14" s="66">
        <v>1</v>
      </c>
      <c r="N14" s="66">
        <v>1</v>
      </c>
      <c r="O14" s="65"/>
      <c r="P14" s="67">
        <v>1</v>
      </c>
    </row>
    <row r="15" spans="1:16" ht="12.75">
      <c r="A15" s="45">
        <v>7</v>
      </c>
      <c r="B15" s="46" t="s">
        <v>326</v>
      </c>
      <c r="C15" s="46" t="s">
        <v>43</v>
      </c>
      <c r="D15" s="65"/>
      <c r="E15" s="65">
        <v>1</v>
      </c>
      <c r="F15" s="65">
        <v>1</v>
      </c>
      <c r="G15" s="65">
        <v>1</v>
      </c>
      <c r="H15" s="66">
        <f t="shared" si="0"/>
        <v>0</v>
      </c>
      <c r="I15" s="66">
        <v>1</v>
      </c>
      <c r="J15" s="66">
        <f t="shared" si="0"/>
        <v>0</v>
      </c>
      <c r="K15" s="66">
        <v>1</v>
      </c>
      <c r="L15" s="66">
        <v>1</v>
      </c>
      <c r="M15" s="66">
        <v>1</v>
      </c>
      <c r="N15" s="66">
        <v>1</v>
      </c>
      <c r="O15" s="65">
        <v>1</v>
      </c>
      <c r="P15" s="67"/>
    </row>
    <row r="16" spans="1:16" ht="12.75">
      <c r="A16" s="45">
        <v>8</v>
      </c>
      <c r="B16" s="46" t="s">
        <v>327</v>
      </c>
      <c r="C16" s="46" t="s">
        <v>34</v>
      </c>
      <c r="D16" s="65">
        <v>1</v>
      </c>
      <c r="E16" s="65"/>
      <c r="F16" s="65">
        <v>1</v>
      </c>
      <c r="G16" s="65">
        <v>1</v>
      </c>
      <c r="H16" s="66">
        <f t="shared" si="0"/>
        <v>1</v>
      </c>
      <c r="I16" s="66">
        <f t="shared" si="0"/>
        <v>1</v>
      </c>
      <c r="J16" s="66">
        <f t="shared" si="0"/>
        <v>1</v>
      </c>
      <c r="K16" s="66">
        <f t="shared" si="0"/>
        <v>1</v>
      </c>
      <c r="L16" s="66">
        <f t="shared" si="0"/>
        <v>1</v>
      </c>
      <c r="M16" s="66">
        <f t="shared" si="1"/>
        <v>1</v>
      </c>
      <c r="N16" s="66">
        <f t="shared" si="1"/>
        <v>1</v>
      </c>
      <c r="O16" s="65"/>
      <c r="P16" s="67">
        <v>1</v>
      </c>
    </row>
    <row r="17" spans="1:16" ht="12.75">
      <c r="A17" s="45">
        <v>9</v>
      </c>
      <c r="B17" s="46" t="s">
        <v>328</v>
      </c>
      <c r="C17" s="46" t="s">
        <v>43</v>
      </c>
      <c r="D17" s="65"/>
      <c r="E17" s="65">
        <v>1</v>
      </c>
      <c r="F17" s="65">
        <v>1</v>
      </c>
      <c r="G17" s="65">
        <v>1</v>
      </c>
      <c r="H17" s="66">
        <f t="shared" si="0"/>
        <v>0</v>
      </c>
      <c r="I17" s="66">
        <v>1</v>
      </c>
      <c r="J17" s="66">
        <f t="shared" si="0"/>
        <v>0</v>
      </c>
      <c r="K17" s="66">
        <v>1</v>
      </c>
      <c r="L17" s="66">
        <v>1</v>
      </c>
      <c r="M17" s="66">
        <f t="shared" si="1"/>
        <v>1</v>
      </c>
      <c r="N17" s="66">
        <f t="shared" si="1"/>
        <v>1</v>
      </c>
      <c r="O17" s="65"/>
      <c r="P17" s="67">
        <v>1</v>
      </c>
    </row>
    <row r="18" spans="1:16" ht="12.75">
      <c r="A18" s="45">
        <v>10</v>
      </c>
      <c r="B18" s="46" t="s">
        <v>329</v>
      </c>
      <c r="C18" s="46" t="s">
        <v>22</v>
      </c>
      <c r="D18" s="65"/>
      <c r="E18" s="65">
        <v>1</v>
      </c>
      <c r="F18" s="65">
        <v>1</v>
      </c>
      <c r="G18" s="65">
        <v>1</v>
      </c>
      <c r="H18" s="66">
        <f t="shared" si="0"/>
        <v>0</v>
      </c>
      <c r="I18" s="66">
        <v>1</v>
      </c>
      <c r="J18" s="66">
        <f t="shared" si="0"/>
        <v>0</v>
      </c>
      <c r="K18" s="66">
        <v>1</v>
      </c>
      <c r="L18" s="66">
        <v>1</v>
      </c>
      <c r="M18" s="66">
        <v>1</v>
      </c>
      <c r="N18" s="66">
        <v>1</v>
      </c>
      <c r="O18" s="65">
        <v>1</v>
      </c>
      <c r="P18" s="67"/>
    </row>
    <row r="19" spans="1:16" ht="12.75">
      <c r="A19" s="45">
        <v>11</v>
      </c>
      <c r="B19" s="46" t="s">
        <v>330</v>
      </c>
      <c r="C19" s="46" t="s">
        <v>34</v>
      </c>
      <c r="D19" s="65">
        <v>1</v>
      </c>
      <c r="E19" s="65"/>
      <c r="F19" s="65">
        <v>1</v>
      </c>
      <c r="G19" s="65">
        <v>1</v>
      </c>
      <c r="H19" s="66">
        <f t="shared" si="0"/>
        <v>1</v>
      </c>
      <c r="I19" s="66">
        <f t="shared" si="0"/>
        <v>1</v>
      </c>
      <c r="J19" s="66">
        <f t="shared" si="0"/>
        <v>1</v>
      </c>
      <c r="K19" s="66">
        <f t="shared" si="0"/>
        <v>1</v>
      </c>
      <c r="L19" s="66">
        <f t="shared" si="0"/>
        <v>1</v>
      </c>
      <c r="M19" s="66">
        <f t="shared" si="1"/>
        <v>1</v>
      </c>
      <c r="N19" s="66">
        <f t="shared" si="1"/>
        <v>1</v>
      </c>
      <c r="O19" s="65"/>
      <c r="P19" s="67">
        <v>1</v>
      </c>
    </row>
    <row r="20" spans="1:16" ht="12.75">
      <c r="A20" s="45">
        <v>12</v>
      </c>
      <c r="B20" s="46" t="s">
        <v>331</v>
      </c>
      <c r="C20" s="46" t="s">
        <v>34</v>
      </c>
      <c r="D20" s="65">
        <v>1</v>
      </c>
      <c r="E20" s="65"/>
      <c r="F20" s="65">
        <v>1</v>
      </c>
      <c r="G20" s="65">
        <v>1</v>
      </c>
      <c r="H20" s="66">
        <f t="shared" si="0"/>
        <v>1</v>
      </c>
      <c r="I20" s="66">
        <f t="shared" si="0"/>
        <v>1</v>
      </c>
      <c r="J20" s="66">
        <f t="shared" si="0"/>
        <v>1</v>
      </c>
      <c r="K20" s="66">
        <f t="shared" si="0"/>
        <v>1</v>
      </c>
      <c r="L20" s="66">
        <f t="shared" si="0"/>
        <v>1</v>
      </c>
      <c r="M20" s="66">
        <f t="shared" si="1"/>
        <v>1</v>
      </c>
      <c r="N20" s="66">
        <f t="shared" si="1"/>
        <v>1</v>
      </c>
      <c r="O20" s="65"/>
      <c r="P20" s="67">
        <v>1</v>
      </c>
    </row>
    <row r="21" spans="1:16" ht="12.75">
      <c r="A21" s="45">
        <v>13</v>
      </c>
      <c r="B21" s="46" t="s">
        <v>112</v>
      </c>
      <c r="C21" s="46" t="s">
        <v>332</v>
      </c>
      <c r="D21" s="65">
        <v>1</v>
      </c>
      <c r="E21" s="65"/>
      <c r="F21" s="65">
        <v>1</v>
      </c>
      <c r="G21" s="65">
        <v>1</v>
      </c>
      <c r="H21" s="66">
        <f t="shared" si="0"/>
        <v>1</v>
      </c>
      <c r="I21" s="66">
        <f t="shared" si="0"/>
        <v>1</v>
      </c>
      <c r="J21" s="66">
        <f t="shared" si="0"/>
        <v>1</v>
      </c>
      <c r="K21" s="66">
        <f t="shared" si="0"/>
        <v>1</v>
      </c>
      <c r="L21" s="66">
        <f t="shared" si="0"/>
        <v>1</v>
      </c>
      <c r="M21" s="66">
        <f t="shared" si="1"/>
        <v>1</v>
      </c>
      <c r="N21" s="66">
        <f t="shared" si="1"/>
        <v>1</v>
      </c>
      <c r="O21" s="65"/>
      <c r="P21" s="67">
        <v>1</v>
      </c>
    </row>
    <row r="22" spans="1:16" ht="12.75">
      <c r="A22" s="45">
        <v>14</v>
      </c>
      <c r="B22" s="46" t="s">
        <v>333</v>
      </c>
      <c r="C22" s="46" t="s">
        <v>39</v>
      </c>
      <c r="D22" s="65"/>
      <c r="E22" s="65">
        <v>1</v>
      </c>
      <c r="F22" s="65">
        <v>1</v>
      </c>
      <c r="G22" s="65">
        <v>1</v>
      </c>
      <c r="H22" s="66"/>
      <c r="I22" s="66">
        <v>1</v>
      </c>
      <c r="J22" s="66"/>
      <c r="K22" s="66">
        <v>1</v>
      </c>
      <c r="L22" s="66">
        <v>1</v>
      </c>
      <c r="M22" s="66">
        <f t="shared" si="1"/>
        <v>1</v>
      </c>
      <c r="N22" s="66">
        <f t="shared" si="1"/>
        <v>1</v>
      </c>
      <c r="O22" s="65"/>
      <c r="P22" s="67">
        <v>1</v>
      </c>
    </row>
    <row r="23" spans="1:16" ht="12.75">
      <c r="A23" s="45">
        <v>15</v>
      </c>
      <c r="B23" s="46" t="s">
        <v>334</v>
      </c>
      <c r="C23" s="46" t="s">
        <v>332</v>
      </c>
      <c r="D23" s="65"/>
      <c r="E23" s="65">
        <v>1</v>
      </c>
      <c r="F23" s="65">
        <v>1</v>
      </c>
      <c r="G23" s="65">
        <v>1</v>
      </c>
      <c r="H23" s="66"/>
      <c r="I23" s="66">
        <v>1</v>
      </c>
      <c r="J23" s="66"/>
      <c r="K23" s="66">
        <v>1</v>
      </c>
      <c r="L23" s="66">
        <v>1</v>
      </c>
      <c r="M23" s="66">
        <f t="shared" si="1"/>
        <v>1</v>
      </c>
      <c r="N23" s="66">
        <f t="shared" si="1"/>
        <v>1</v>
      </c>
      <c r="O23" s="65"/>
      <c r="P23" s="67">
        <v>1</v>
      </c>
    </row>
    <row r="24" spans="1:16" ht="12.75">
      <c r="A24" s="45">
        <v>16</v>
      </c>
      <c r="B24" s="46" t="s">
        <v>335</v>
      </c>
      <c r="C24" s="46" t="s">
        <v>22</v>
      </c>
      <c r="D24" s="65"/>
      <c r="E24" s="65">
        <v>1</v>
      </c>
      <c r="F24" s="65">
        <v>1</v>
      </c>
      <c r="G24" s="65">
        <v>1</v>
      </c>
      <c r="H24" s="66">
        <f t="shared" si="0"/>
        <v>0</v>
      </c>
      <c r="I24" s="66">
        <v>1</v>
      </c>
      <c r="J24" s="66">
        <f t="shared" si="0"/>
        <v>0</v>
      </c>
      <c r="K24" s="66">
        <v>1</v>
      </c>
      <c r="L24" s="66">
        <v>1</v>
      </c>
      <c r="M24" s="66">
        <v>1</v>
      </c>
      <c r="N24" s="66">
        <v>1</v>
      </c>
      <c r="O24" s="65"/>
      <c r="P24" s="67">
        <v>1</v>
      </c>
    </row>
    <row r="25" spans="1:16" ht="12.75">
      <c r="A25" s="45">
        <v>17</v>
      </c>
      <c r="B25" s="46" t="s">
        <v>335</v>
      </c>
      <c r="C25" s="46" t="s">
        <v>34</v>
      </c>
      <c r="D25" s="65">
        <v>1</v>
      </c>
      <c r="E25" s="65"/>
      <c r="F25" s="65">
        <v>1</v>
      </c>
      <c r="G25" s="65">
        <v>1</v>
      </c>
      <c r="H25" s="66">
        <v>1</v>
      </c>
      <c r="I25" s="66">
        <v>1</v>
      </c>
      <c r="J25" s="66">
        <v>1</v>
      </c>
      <c r="K25" s="66">
        <v>1</v>
      </c>
      <c r="L25" s="66">
        <v>1</v>
      </c>
      <c r="M25" s="66">
        <v>1</v>
      </c>
      <c r="N25" s="66">
        <v>1</v>
      </c>
      <c r="O25" s="65"/>
      <c r="P25" s="67">
        <v>1</v>
      </c>
    </row>
    <row r="26" spans="1:16" ht="12.75">
      <c r="A26" s="45">
        <v>18</v>
      </c>
      <c r="B26" s="46" t="s">
        <v>336</v>
      </c>
      <c r="C26" s="46" t="s">
        <v>39</v>
      </c>
      <c r="D26" s="65"/>
      <c r="E26" s="65">
        <v>1</v>
      </c>
      <c r="F26" s="65">
        <v>1</v>
      </c>
      <c r="G26" s="65">
        <v>1</v>
      </c>
      <c r="H26" s="66">
        <f t="shared" si="0"/>
        <v>0</v>
      </c>
      <c r="I26" s="66">
        <v>1</v>
      </c>
      <c r="J26" s="66">
        <f t="shared" si="0"/>
        <v>0</v>
      </c>
      <c r="K26" s="66">
        <v>1</v>
      </c>
      <c r="L26" s="66">
        <v>1</v>
      </c>
      <c r="M26" s="66">
        <f t="shared" si="1"/>
        <v>1</v>
      </c>
      <c r="N26" s="66">
        <f t="shared" si="1"/>
        <v>1</v>
      </c>
      <c r="O26" s="65"/>
      <c r="P26" s="67">
        <v>1</v>
      </c>
    </row>
    <row r="27" spans="1:16" ht="12.75">
      <c r="A27" s="45">
        <v>19</v>
      </c>
      <c r="B27" s="46" t="s">
        <v>337</v>
      </c>
      <c r="C27" s="46" t="s">
        <v>34</v>
      </c>
      <c r="D27" s="65">
        <v>1</v>
      </c>
      <c r="E27" s="65"/>
      <c r="F27" s="65">
        <v>1</v>
      </c>
      <c r="G27" s="65">
        <v>1</v>
      </c>
      <c r="H27" s="66">
        <f t="shared" si="0"/>
        <v>1</v>
      </c>
      <c r="I27" s="66">
        <f t="shared" si="0"/>
        <v>1</v>
      </c>
      <c r="J27" s="66">
        <f t="shared" si="0"/>
        <v>1</v>
      </c>
      <c r="K27" s="66">
        <f t="shared" si="0"/>
        <v>1</v>
      </c>
      <c r="L27" s="66">
        <f t="shared" si="0"/>
        <v>1</v>
      </c>
      <c r="M27" s="66">
        <f t="shared" si="1"/>
        <v>1</v>
      </c>
      <c r="N27" s="66">
        <f t="shared" si="1"/>
        <v>1</v>
      </c>
      <c r="O27" s="65"/>
      <c r="P27" s="67">
        <v>1</v>
      </c>
    </row>
    <row r="28" spans="1:16" ht="12.75">
      <c r="A28" s="93">
        <v>20</v>
      </c>
      <c r="B28" s="94" t="s">
        <v>338</v>
      </c>
      <c r="C28" s="94" t="s">
        <v>39</v>
      </c>
      <c r="D28" s="95"/>
      <c r="E28" s="95">
        <v>1</v>
      </c>
      <c r="F28" s="95">
        <v>1</v>
      </c>
      <c r="G28" s="95"/>
      <c r="H28" s="96"/>
      <c r="I28" s="96">
        <v>1</v>
      </c>
      <c r="J28" s="96"/>
      <c r="K28" s="96">
        <v>1</v>
      </c>
      <c r="L28" s="96">
        <v>1</v>
      </c>
      <c r="M28" s="96">
        <v>1</v>
      </c>
      <c r="N28" s="96">
        <v>1</v>
      </c>
      <c r="O28" s="95"/>
      <c r="P28" s="97">
        <v>1</v>
      </c>
    </row>
    <row r="29" spans="1:16" ht="12.75">
      <c r="A29" s="84">
        <v>21</v>
      </c>
      <c r="B29" s="68" t="s">
        <v>339</v>
      </c>
      <c r="C29" s="68" t="s">
        <v>34</v>
      </c>
      <c r="D29" s="69">
        <v>1</v>
      </c>
      <c r="E29" s="69"/>
      <c r="F29" s="69">
        <v>1</v>
      </c>
      <c r="G29" s="69">
        <v>1</v>
      </c>
      <c r="H29" s="70">
        <f t="shared" si="0"/>
        <v>1</v>
      </c>
      <c r="I29" s="70">
        <f t="shared" si="0"/>
        <v>1</v>
      </c>
      <c r="J29" s="70">
        <f t="shared" si="0"/>
        <v>1</v>
      </c>
      <c r="K29" s="70">
        <f t="shared" si="0"/>
        <v>1</v>
      </c>
      <c r="L29" s="70">
        <f t="shared" si="0"/>
        <v>1</v>
      </c>
      <c r="M29" s="70">
        <f t="shared" si="1"/>
        <v>1</v>
      </c>
      <c r="N29" s="70">
        <f t="shared" si="1"/>
        <v>1</v>
      </c>
      <c r="O29" s="69"/>
      <c r="P29" s="71">
        <v>1</v>
      </c>
    </row>
    <row r="30" spans="1:16" ht="12.75">
      <c r="A30" s="98"/>
      <c r="B30" s="99"/>
      <c r="C30" s="99"/>
      <c r="D30" s="100">
        <f aca="true" t="shared" si="2" ref="D30:P30">SUM(D9:D29)</f>
        <v>11</v>
      </c>
      <c r="E30" s="100">
        <f t="shared" si="2"/>
        <v>10</v>
      </c>
      <c r="F30" s="100">
        <f t="shared" si="2"/>
        <v>21</v>
      </c>
      <c r="G30" s="100">
        <f t="shared" si="2"/>
        <v>20</v>
      </c>
      <c r="H30" s="100">
        <f t="shared" si="2"/>
        <v>11</v>
      </c>
      <c r="I30" s="100">
        <f t="shared" si="2"/>
        <v>21</v>
      </c>
      <c r="J30" s="100">
        <f t="shared" si="2"/>
        <v>11</v>
      </c>
      <c r="K30" s="100">
        <f t="shared" si="2"/>
        <v>21</v>
      </c>
      <c r="L30" s="100">
        <f t="shared" si="2"/>
        <v>21</v>
      </c>
      <c r="M30" s="100">
        <f t="shared" si="2"/>
        <v>21</v>
      </c>
      <c r="N30" s="100">
        <f t="shared" si="2"/>
        <v>21</v>
      </c>
      <c r="O30" s="100">
        <f t="shared" si="2"/>
        <v>2</v>
      </c>
      <c r="P30" s="101">
        <f t="shared" si="2"/>
        <v>19</v>
      </c>
    </row>
    <row r="31" spans="1:16" ht="12.75">
      <c r="A31" s="102" t="s">
        <v>340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16" ht="12.75">
      <c r="A32" s="103" t="s">
        <v>18</v>
      </c>
      <c r="B32" s="104" t="s">
        <v>19</v>
      </c>
      <c r="C32" s="104" t="s">
        <v>20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</row>
    <row r="33" spans="1:16" ht="12.75">
      <c r="A33" s="76">
        <v>1</v>
      </c>
      <c r="B33" s="107" t="s">
        <v>341</v>
      </c>
      <c r="C33" s="107" t="s">
        <v>342</v>
      </c>
      <c r="D33" s="108">
        <v>1</v>
      </c>
      <c r="E33" s="108"/>
      <c r="F33" s="108"/>
      <c r="G33" s="108">
        <v>1</v>
      </c>
      <c r="H33" s="109">
        <f>COUNTIF($D33,"1")</f>
        <v>1</v>
      </c>
      <c r="I33" s="109">
        <f>COUNTIF($D33,"1")</f>
        <v>1</v>
      </c>
      <c r="J33" s="109">
        <f>COUNTIF($D33,"1")</f>
        <v>1</v>
      </c>
      <c r="K33" s="109">
        <f>COUNTIF($D33,"1")</f>
        <v>1</v>
      </c>
      <c r="L33" s="109">
        <f>COUNTIF($D33,"1")</f>
        <v>1</v>
      </c>
      <c r="M33" s="109">
        <f aca="true" t="shared" si="3" ref="M33:N41">COUNTIF($P33,"1")</f>
        <v>1</v>
      </c>
      <c r="N33" s="109">
        <f t="shared" si="3"/>
        <v>1</v>
      </c>
      <c r="O33" s="108"/>
      <c r="P33" s="110">
        <v>1</v>
      </c>
    </row>
    <row r="34" spans="1:16" ht="12.75">
      <c r="A34" s="76">
        <v>2</v>
      </c>
      <c r="B34" s="107" t="s">
        <v>343</v>
      </c>
      <c r="C34" s="107" t="s">
        <v>39</v>
      </c>
      <c r="D34" s="108"/>
      <c r="E34" s="108">
        <v>1</v>
      </c>
      <c r="F34" s="108"/>
      <c r="G34" s="108"/>
      <c r="H34" s="109"/>
      <c r="I34" s="109">
        <v>1</v>
      </c>
      <c r="J34" s="109">
        <v>1</v>
      </c>
      <c r="K34" s="109">
        <v>1</v>
      </c>
      <c r="L34" s="109">
        <v>1</v>
      </c>
      <c r="M34" s="109">
        <v>1</v>
      </c>
      <c r="N34" s="109">
        <v>1</v>
      </c>
      <c r="O34" s="108"/>
      <c r="P34" s="110">
        <v>1</v>
      </c>
    </row>
    <row r="35" spans="1:16" ht="12.75">
      <c r="A35" s="45">
        <v>3</v>
      </c>
      <c r="B35" s="46" t="s">
        <v>344</v>
      </c>
      <c r="C35" s="46" t="s">
        <v>342</v>
      </c>
      <c r="D35" s="65">
        <v>1</v>
      </c>
      <c r="E35" s="65"/>
      <c r="F35" s="65"/>
      <c r="G35" s="65">
        <v>1</v>
      </c>
      <c r="H35" s="66">
        <f aca="true" t="shared" si="4" ref="H35:L36">COUNTIF($D35,"1")</f>
        <v>1</v>
      </c>
      <c r="I35" s="66">
        <f t="shared" si="4"/>
        <v>1</v>
      </c>
      <c r="J35" s="66">
        <f t="shared" si="4"/>
        <v>1</v>
      </c>
      <c r="K35" s="66">
        <f t="shared" si="4"/>
        <v>1</v>
      </c>
      <c r="L35" s="66">
        <f t="shared" si="4"/>
        <v>1</v>
      </c>
      <c r="M35" s="66">
        <f t="shared" si="3"/>
        <v>1</v>
      </c>
      <c r="N35" s="66">
        <f t="shared" si="3"/>
        <v>1</v>
      </c>
      <c r="O35" s="65"/>
      <c r="P35" s="67">
        <v>1</v>
      </c>
    </row>
    <row r="36" spans="1:16" ht="12.75">
      <c r="A36" s="45">
        <v>4</v>
      </c>
      <c r="B36" s="46" t="s">
        <v>345</v>
      </c>
      <c r="C36" s="46" t="s">
        <v>324</v>
      </c>
      <c r="D36" s="65">
        <v>1</v>
      </c>
      <c r="E36" s="65"/>
      <c r="F36" s="65">
        <v>1</v>
      </c>
      <c r="G36" s="65">
        <v>1</v>
      </c>
      <c r="H36" s="66">
        <f t="shared" si="4"/>
        <v>1</v>
      </c>
      <c r="I36" s="66">
        <f t="shared" si="4"/>
        <v>1</v>
      </c>
      <c r="J36" s="66">
        <f t="shared" si="4"/>
        <v>1</v>
      </c>
      <c r="K36" s="66">
        <f t="shared" si="4"/>
        <v>1</v>
      </c>
      <c r="L36" s="66">
        <f t="shared" si="4"/>
        <v>1</v>
      </c>
      <c r="M36" s="66">
        <f t="shared" si="3"/>
        <v>1</v>
      </c>
      <c r="N36" s="66">
        <f t="shared" si="3"/>
        <v>1</v>
      </c>
      <c r="O36" s="65"/>
      <c r="P36" s="67">
        <v>1</v>
      </c>
    </row>
    <row r="37" spans="1:16" ht="12.75">
      <c r="A37" s="45">
        <v>5</v>
      </c>
      <c r="B37" s="46" t="s">
        <v>345</v>
      </c>
      <c r="C37" s="46" t="s">
        <v>43</v>
      </c>
      <c r="D37" s="65"/>
      <c r="E37" s="65">
        <v>1</v>
      </c>
      <c r="F37" s="65"/>
      <c r="G37" s="65"/>
      <c r="H37" s="66"/>
      <c r="I37" s="66">
        <v>1</v>
      </c>
      <c r="J37" s="66">
        <v>1</v>
      </c>
      <c r="K37" s="66">
        <v>1</v>
      </c>
      <c r="L37" s="66">
        <v>1</v>
      </c>
      <c r="M37" s="66">
        <v>1</v>
      </c>
      <c r="N37" s="66">
        <v>1</v>
      </c>
      <c r="O37" s="65"/>
      <c r="P37" s="67">
        <v>1</v>
      </c>
    </row>
    <row r="38" spans="1:16" ht="12.75">
      <c r="A38" s="45">
        <v>6</v>
      </c>
      <c r="B38" s="46" t="s">
        <v>346</v>
      </c>
      <c r="C38" s="46" t="s">
        <v>43</v>
      </c>
      <c r="D38" s="65"/>
      <c r="E38" s="65">
        <v>1</v>
      </c>
      <c r="F38" s="65"/>
      <c r="G38" s="65"/>
      <c r="H38" s="66"/>
      <c r="I38" s="66">
        <v>1</v>
      </c>
      <c r="J38" s="66">
        <v>1</v>
      </c>
      <c r="K38" s="66">
        <v>1</v>
      </c>
      <c r="L38" s="66">
        <v>1</v>
      </c>
      <c r="M38" s="66">
        <v>1</v>
      </c>
      <c r="N38" s="66">
        <v>1</v>
      </c>
      <c r="O38" s="65"/>
      <c r="P38" s="67">
        <v>1</v>
      </c>
    </row>
    <row r="39" spans="1:16" ht="20.25" customHeight="1">
      <c r="A39" s="45">
        <v>7</v>
      </c>
      <c r="B39" s="46" t="s">
        <v>346</v>
      </c>
      <c r="C39" s="46" t="s">
        <v>342</v>
      </c>
      <c r="D39" s="65">
        <v>1</v>
      </c>
      <c r="E39" s="65"/>
      <c r="F39" s="65">
        <v>1</v>
      </c>
      <c r="G39" s="65">
        <v>1</v>
      </c>
      <c r="H39" s="66">
        <f>COUNTIF($D39,"1")</f>
        <v>1</v>
      </c>
      <c r="I39" s="66">
        <f>COUNTIF($D39,"1")</f>
        <v>1</v>
      </c>
      <c r="J39" s="66">
        <f>COUNTIF($D39,"1")</f>
        <v>1</v>
      </c>
      <c r="K39" s="66">
        <v>1</v>
      </c>
      <c r="L39" s="66">
        <f>COUNTIF($D39,"1")</f>
        <v>1</v>
      </c>
      <c r="M39" s="66">
        <f t="shared" si="3"/>
        <v>1</v>
      </c>
      <c r="N39" s="66">
        <f t="shared" si="3"/>
        <v>1</v>
      </c>
      <c r="O39" s="65"/>
      <c r="P39" s="67">
        <v>1</v>
      </c>
    </row>
    <row r="40" spans="1:16" ht="12.75">
      <c r="A40" s="45">
        <v>8</v>
      </c>
      <c r="B40" s="46" t="s">
        <v>347</v>
      </c>
      <c r="C40" s="46" t="s">
        <v>348</v>
      </c>
      <c r="D40" s="65"/>
      <c r="E40" s="65">
        <v>1</v>
      </c>
      <c r="F40" s="65"/>
      <c r="G40" s="65">
        <v>1</v>
      </c>
      <c r="H40" s="66">
        <v>1</v>
      </c>
      <c r="I40" s="66">
        <v>1</v>
      </c>
      <c r="J40" s="66">
        <v>1</v>
      </c>
      <c r="K40" s="66">
        <v>1</v>
      </c>
      <c r="L40" s="66">
        <v>1</v>
      </c>
      <c r="M40" s="66">
        <f t="shared" si="3"/>
        <v>1</v>
      </c>
      <c r="N40" s="66">
        <f t="shared" si="3"/>
        <v>1</v>
      </c>
      <c r="O40" s="65"/>
      <c r="P40" s="67">
        <v>1</v>
      </c>
    </row>
    <row r="41" spans="1:16" ht="12.75">
      <c r="A41" s="45">
        <v>9</v>
      </c>
      <c r="B41" s="94" t="s">
        <v>349</v>
      </c>
      <c r="C41" s="94" t="s">
        <v>39</v>
      </c>
      <c r="D41" s="95"/>
      <c r="E41" s="95">
        <v>1</v>
      </c>
      <c r="F41" s="95"/>
      <c r="G41" s="95"/>
      <c r="H41" s="96">
        <f>COUNTIF($D41,"1")</f>
        <v>0</v>
      </c>
      <c r="I41" s="96">
        <v>1</v>
      </c>
      <c r="J41" s="96">
        <v>1</v>
      </c>
      <c r="K41" s="96">
        <v>1</v>
      </c>
      <c r="L41" s="96">
        <v>1</v>
      </c>
      <c r="M41" s="96">
        <f t="shared" si="3"/>
        <v>1</v>
      </c>
      <c r="N41" s="96">
        <f t="shared" si="3"/>
        <v>1</v>
      </c>
      <c r="O41" s="95"/>
      <c r="P41" s="97">
        <v>1</v>
      </c>
    </row>
    <row r="42" spans="1:16" ht="12.75">
      <c r="A42" s="37"/>
      <c r="B42" s="111"/>
      <c r="C42" s="111"/>
      <c r="D42" s="112">
        <f aca="true" t="shared" si="5" ref="D42:P42">SUM(D33:D41)</f>
        <v>4</v>
      </c>
      <c r="E42" s="112">
        <f t="shared" si="5"/>
        <v>5</v>
      </c>
      <c r="F42" s="112">
        <f t="shared" si="5"/>
        <v>2</v>
      </c>
      <c r="G42" s="112">
        <f t="shared" si="5"/>
        <v>5</v>
      </c>
      <c r="H42" s="112">
        <f t="shared" si="5"/>
        <v>5</v>
      </c>
      <c r="I42" s="112">
        <f t="shared" si="5"/>
        <v>9</v>
      </c>
      <c r="J42" s="112">
        <f t="shared" si="5"/>
        <v>9</v>
      </c>
      <c r="K42" s="112">
        <f t="shared" si="5"/>
        <v>9</v>
      </c>
      <c r="L42" s="112">
        <f t="shared" si="5"/>
        <v>9</v>
      </c>
      <c r="M42" s="112">
        <f t="shared" si="5"/>
        <v>9</v>
      </c>
      <c r="N42" s="112">
        <f t="shared" si="5"/>
        <v>9</v>
      </c>
      <c r="O42" s="112">
        <f t="shared" si="5"/>
        <v>0</v>
      </c>
      <c r="P42" s="113">
        <f t="shared" si="5"/>
        <v>9</v>
      </c>
    </row>
    <row r="43" spans="1:16" ht="12.75">
      <c r="A43" s="102" t="s">
        <v>350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1:16" ht="12.75">
      <c r="A44" s="37" t="s">
        <v>18</v>
      </c>
      <c r="B44" s="104" t="s">
        <v>19</v>
      </c>
      <c r="C44" s="104" t="s">
        <v>20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6"/>
    </row>
    <row r="45" spans="1:16" ht="12.75">
      <c r="A45" s="40">
        <v>1</v>
      </c>
      <c r="B45" s="60" t="s">
        <v>351</v>
      </c>
      <c r="C45" s="60" t="s">
        <v>34</v>
      </c>
      <c r="D45" s="61">
        <v>1</v>
      </c>
      <c r="E45" s="61"/>
      <c r="F45" s="61"/>
      <c r="G45" s="61">
        <v>1</v>
      </c>
      <c r="H45" s="62">
        <f aca="true" t="shared" si="6" ref="H45:L46">COUNTIF($D45,"1")</f>
        <v>1</v>
      </c>
      <c r="I45" s="62">
        <f t="shared" si="6"/>
        <v>1</v>
      </c>
      <c r="J45" s="62">
        <f t="shared" si="6"/>
        <v>1</v>
      </c>
      <c r="K45" s="62">
        <f t="shared" si="6"/>
        <v>1</v>
      </c>
      <c r="L45" s="62">
        <f t="shared" si="6"/>
        <v>1</v>
      </c>
      <c r="M45" s="62">
        <v>1</v>
      </c>
      <c r="N45" s="62">
        <v>1</v>
      </c>
      <c r="O45" s="61"/>
      <c r="P45" s="63">
        <v>1</v>
      </c>
    </row>
    <row r="46" spans="1:16" ht="12.75">
      <c r="A46" s="84">
        <v>2</v>
      </c>
      <c r="B46" s="68" t="s">
        <v>352</v>
      </c>
      <c r="C46" s="68" t="s">
        <v>34</v>
      </c>
      <c r="D46" s="69">
        <v>1</v>
      </c>
      <c r="E46" s="69"/>
      <c r="F46" s="69"/>
      <c r="G46" s="69">
        <v>1</v>
      </c>
      <c r="H46" s="70">
        <f t="shared" si="6"/>
        <v>1</v>
      </c>
      <c r="I46" s="70">
        <f t="shared" si="6"/>
        <v>1</v>
      </c>
      <c r="J46" s="70">
        <f t="shared" si="6"/>
        <v>1</v>
      </c>
      <c r="K46" s="70">
        <f t="shared" si="6"/>
        <v>1</v>
      </c>
      <c r="L46" s="70">
        <f t="shared" si="6"/>
        <v>1</v>
      </c>
      <c r="M46" s="70">
        <f>COUNTIF($P46,"1")</f>
        <v>1</v>
      </c>
      <c r="N46" s="70">
        <f>COUNTIF($P46,"1")</f>
        <v>1</v>
      </c>
      <c r="O46" s="69"/>
      <c r="P46" s="71">
        <v>1</v>
      </c>
    </row>
    <row r="47" spans="1:16" ht="12.75">
      <c r="A47" s="114">
        <v>3</v>
      </c>
      <c r="B47" s="115" t="s">
        <v>353</v>
      </c>
      <c r="C47" s="115" t="s">
        <v>43</v>
      </c>
      <c r="D47" s="116">
        <v>1</v>
      </c>
      <c r="E47" s="116"/>
      <c r="F47" s="116"/>
      <c r="G47" s="116">
        <v>1</v>
      </c>
      <c r="H47" s="117">
        <v>1</v>
      </c>
      <c r="I47" s="117">
        <v>1</v>
      </c>
      <c r="J47" s="117">
        <v>1</v>
      </c>
      <c r="K47" s="117">
        <v>1</v>
      </c>
      <c r="L47" s="117">
        <v>1</v>
      </c>
      <c r="M47" s="117">
        <v>1</v>
      </c>
      <c r="N47" s="117">
        <v>1</v>
      </c>
      <c r="O47" s="116"/>
      <c r="P47" s="118">
        <v>1</v>
      </c>
    </row>
    <row r="48" spans="1:16" ht="12.75">
      <c r="A48" s="114">
        <v>4</v>
      </c>
      <c r="B48" s="115" t="s">
        <v>354</v>
      </c>
      <c r="C48" s="115" t="s">
        <v>43</v>
      </c>
      <c r="D48" s="116">
        <v>1</v>
      </c>
      <c r="E48" s="116"/>
      <c r="F48" s="116"/>
      <c r="G48" s="116">
        <v>1</v>
      </c>
      <c r="H48" s="117">
        <v>1</v>
      </c>
      <c r="I48" s="117">
        <v>1</v>
      </c>
      <c r="J48" s="117">
        <v>1</v>
      </c>
      <c r="K48" s="117">
        <v>1</v>
      </c>
      <c r="L48" s="117">
        <v>1</v>
      </c>
      <c r="M48" s="117">
        <v>1</v>
      </c>
      <c r="N48" s="117">
        <v>1</v>
      </c>
      <c r="O48" s="116"/>
      <c r="P48" s="118">
        <v>1</v>
      </c>
    </row>
    <row r="49" spans="1:16" ht="12.75">
      <c r="A49" s="114">
        <v>5</v>
      </c>
      <c r="B49" s="115" t="s">
        <v>355</v>
      </c>
      <c r="C49" s="115" t="s">
        <v>43</v>
      </c>
      <c r="D49" s="116">
        <v>1</v>
      </c>
      <c r="E49" s="116"/>
      <c r="F49" s="116"/>
      <c r="G49" s="116">
        <v>1</v>
      </c>
      <c r="H49" s="117">
        <v>1</v>
      </c>
      <c r="I49" s="117">
        <v>1</v>
      </c>
      <c r="J49" s="117">
        <v>1</v>
      </c>
      <c r="K49" s="117">
        <v>1</v>
      </c>
      <c r="L49" s="117">
        <v>1</v>
      </c>
      <c r="M49" s="117">
        <v>1</v>
      </c>
      <c r="N49" s="117">
        <v>1</v>
      </c>
      <c r="O49" s="116"/>
      <c r="P49" s="118">
        <v>1</v>
      </c>
    </row>
    <row r="50" spans="1:16" ht="12.75">
      <c r="A50" s="72"/>
      <c r="B50" s="111"/>
      <c r="C50" s="111"/>
      <c r="D50" s="112">
        <v>5</v>
      </c>
      <c r="E50" s="112">
        <f>SUM(E45:E46)</f>
        <v>0</v>
      </c>
      <c r="F50" s="112">
        <f>SUM(F45:F46)</f>
        <v>0</v>
      </c>
      <c r="G50" s="112">
        <v>5</v>
      </c>
      <c r="H50" s="112">
        <v>5</v>
      </c>
      <c r="I50" s="112">
        <v>5</v>
      </c>
      <c r="J50" s="112">
        <v>5</v>
      </c>
      <c r="K50" s="112">
        <v>5</v>
      </c>
      <c r="L50" s="112">
        <v>5</v>
      </c>
      <c r="M50" s="112">
        <v>5</v>
      </c>
      <c r="N50" s="112">
        <v>5</v>
      </c>
      <c r="O50" s="112">
        <f>SUM(O45:O46)</f>
        <v>0</v>
      </c>
      <c r="P50" s="113">
        <v>5</v>
      </c>
    </row>
    <row r="51" spans="1:16" ht="12.75">
      <c r="A51" s="102" t="s">
        <v>356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1:16" ht="12.75">
      <c r="A52" s="37" t="s">
        <v>18</v>
      </c>
      <c r="B52" s="104" t="s">
        <v>19</v>
      </c>
      <c r="C52" s="104" t="s">
        <v>20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6"/>
    </row>
    <row r="53" spans="1:16" ht="12.75">
      <c r="A53" s="40">
        <v>1</v>
      </c>
      <c r="B53" s="60" t="s">
        <v>357</v>
      </c>
      <c r="C53" s="60" t="s">
        <v>34</v>
      </c>
      <c r="D53" s="62">
        <v>1</v>
      </c>
      <c r="E53" s="62"/>
      <c r="F53" s="62">
        <v>1</v>
      </c>
      <c r="G53" s="62">
        <v>1</v>
      </c>
      <c r="H53" s="62">
        <f aca="true" t="shared" si="7" ref="H53:L60">COUNTIF($D53,"1")</f>
        <v>1</v>
      </c>
      <c r="I53" s="62">
        <f t="shared" si="7"/>
        <v>1</v>
      </c>
      <c r="J53" s="62">
        <f t="shared" si="7"/>
        <v>1</v>
      </c>
      <c r="K53" s="62">
        <f t="shared" si="7"/>
        <v>1</v>
      </c>
      <c r="L53" s="62">
        <f t="shared" si="7"/>
        <v>1</v>
      </c>
      <c r="M53" s="62">
        <v>1</v>
      </c>
      <c r="N53" s="62">
        <v>1</v>
      </c>
      <c r="O53" s="62"/>
      <c r="P53" s="119">
        <v>1</v>
      </c>
    </row>
    <row r="54" spans="1:16" ht="12.75">
      <c r="A54" s="45">
        <v>2</v>
      </c>
      <c r="B54" s="46" t="s">
        <v>358</v>
      </c>
      <c r="C54" s="46" t="s">
        <v>34</v>
      </c>
      <c r="D54" s="66">
        <v>1</v>
      </c>
      <c r="E54" s="66"/>
      <c r="F54" s="66">
        <v>1</v>
      </c>
      <c r="G54" s="66">
        <v>1</v>
      </c>
      <c r="H54" s="66">
        <f t="shared" si="7"/>
        <v>1</v>
      </c>
      <c r="I54" s="66">
        <f t="shared" si="7"/>
        <v>1</v>
      </c>
      <c r="J54" s="66">
        <f t="shared" si="7"/>
        <v>1</v>
      </c>
      <c r="K54" s="66">
        <f t="shared" si="7"/>
        <v>1</v>
      </c>
      <c r="L54" s="66">
        <f t="shared" si="7"/>
        <v>1</v>
      </c>
      <c r="M54" s="66">
        <v>1</v>
      </c>
      <c r="N54" s="66">
        <v>1</v>
      </c>
      <c r="O54" s="66"/>
      <c r="P54" s="120">
        <v>1</v>
      </c>
    </row>
    <row r="55" spans="1:16" ht="12.75">
      <c r="A55" s="45">
        <v>3</v>
      </c>
      <c r="B55" s="46" t="s">
        <v>359</v>
      </c>
      <c r="C55" s="46" t="s">
        <v>43</v>
      </c>
      <c r="D55" s="66"/>
      <c r="E55" s="66">
        <v>1</v>
      </c>
      <c r="F55" s="66">
        <v>1</v>
      </c>
      <c r="G55" s="66">
        <v>1</v>
      </c>
      <c r="H55" s="66">
        <v>1</v>
      </c>
      <c r="I55" s="66">
        <v>1</v>
      </c>
      <c r="J55" s="66">
        <v>1</v>
      </c>
      <c r="K55" s="66">
        <v>1</v>
      </c>
      <c r="L55" s="66">
        <v>1</v>
      </c>
      <c r="M55" s="66">
        <v>1</v>
      </c>
      <c r="N55" s="66">
        <v>1</v>
      </c>
      <c r="O55" s="66"/>
      <c r="P55" s="120">
        <v>1</v>
      </c>
    </row>
    <row r="56" spans="1:16" ht="12.75">
      <c r="A56" s="45">
        <v>4</v>
      </c>
      <c r="B56" s="46" t="s">
        <v>360</v>
      </c>
      <c r="C56" s="46" t="s">
        <v>43</v>
      </c>
      <c r="D56" s="66"/>
      <c r="E56" s="66">
        <v>1</v>
      </c>
      <c r="F56" s="66">
        <v>1</v>
      </c>
      <c r="G56" s="66">
        <v>1</v>
      </c>
      <c r="H56" s="66">
        <v>1</v>
      </c>
      <c r="I56" s="66">
        <v>1</v>
      </c>
      <c r="J56" s="66">
        <v>1</v>
      </c>
      <c r="K56" s="66">
        <v>1</v>
      </c>
      <c r="L56" s="66">
        <v>1</v>
      </c>
      <c r="M56" s="66">
        <f aca="true" t="shared" si="8" ref="M56:N60">COUNTIF($P56,"1")</f>
        <v>1</v>
      </c>
      <c r="N56" s="66">
        <f t="shared" si="8"/>
        <v>1</v>
      </c>
      <c r="O56" s="66"/>
      <c r="P56" s="120">
        <v>1</v>
      </c>
    </row>
    <row r="57" spans="1:16" ht="12.75">
      <c r="A57" s="45">
        <v>5</v>
      </c>
      <c r="B57" s="46" t="s">
        <v>361</v>
      </c>
      <c r="C57" s="46" t="s">
        <v>362</v>
      </c>
      <c r="D57" s="66">
        <v>1</v>
      </c>
      <c r="E57" s="66"/>
      <c r="F57" s="66">
        <v>1</v>
      </c>
      <c r="G57" s="66">
        <v>1</v>
      </c>
      <c r="H57" s="66">
        <f t="shared" si="7"/>
        <v>1</v>
      </c>
      <c r="I57" s="66">
        <f t="shared" si="7"/>
        <v>1</v>
      </c>
      <c r="J57" s="66">
        <f t="shared" si="7"/>
        <v>1</v>
      </c>
      <c r="K57" s="66">
        <f t="shared" si="7"/>
        <v>1</v>
      </c>
      <c r="L57" s="66">
        <f t="shared" si="7"/>
        <v>1</v>
      </c>
      <c r="M57" s="66">
        <f t="shared" si="8"/>
        <v>1</v>
      </c>
      <c r="N57" s="66">
        <f t="shared" si="8"/>
        <v>1</v>
      </c>
      <c r="O57" s="66"/>
      <c r="P57" s="120">
        <v>1</v>
      </c>
    </row>
    <row r="58" spans="1:16" ht="12.75">
      <c r="A58" s="45">
        <v>6</v>
      </c>
      <c r="B58" s="46" t="s">
        <v>363</v>
      </c>
      <c r="C58" s="46" t="s">
        <v>34</v>
      </c>
      <c r="D58" s="66">
        <v>1</v>
      </c>
      <c r="E58" s="66"/>
      <c r="F58" s="66">
        <v>1</v>
      </c>
      <c r="G58" s="66">
        <v>1</v>
      </c>
      <c r="H58" s="66">
        <f t="shared" si="7"/>
        <v>1</v>
      </c>
      <c r="I58" s="66">
        <f t="shared" si="7"/>
        <v>1</v>
      </c>
      <c r="J58" s="66">
        <f t="shared" si="7"/>
        <v>1</v>
      </c>
      <c r="K58" s="66">
        <f t="shared" si="7"/>
        <v>1</v>
      </c>
      <c r="L58" s="66">
        <f t="shared" si="7"/>
        <v>1</v>
      </c>
      <c r="M58" s="66">
        <f t="shared" si="8"/>
        <v>1</v>
      </c>
      <c r="N58" s="66">
        <f t="shared" si="8"/>
        <v>1</v>
      </c>
      <c r="O58" s="66"/>
      <c r="P58" s="120">
        <v>1</v>
      </c>
    </row>
    <row r="59" spans="1:16" ht="12.75">
      <c r="A59" s="45">
        <v>7</v>
      </c>
      <c r="B59" s="46" t="s">
        <v>364</v>
      </c>
      <c r="C59" s="46" t="s">
        <v>43</v>
      </c>
      <c r="D59" s="66">
        <v>1</v>
      </c>
      <c r="E59" s="66"/>
      <c r="F59" s="66">
        <v>1</v>
      </c>
      <c r="G59" s="66"/>
      <c r="H59" s="66">
        <f t="shared" si="7"/>
        <v>1</v>
      </c>
      <c r="I59" s="66">
        <f t="shared" si="7"/>
        <v>1</v>
      </c>
      <c r="J59" s="66">
        <f t="shared" si="7"/>
        <v>1</v>
      </c>
      <c r="K59" s="66">
        <f t="shared" si="7"/>
        <v>1</v>
      </c>
      <c r="L59" s="66">
        <f t="shared" si="7"/>
        <v>1</v>
      </c>
      <c r="M59" s="66">
        <f t="shared" si="8"/>
        <v>1</v>
      </c>
      <c r="N59" s="66">
        <f t="shared" si="8"/>
        <v>1</v>
      </c>
      <c r="O59" s="66"/>
      <c r="P59" s="120">
        <v>1</v>
      </c>
    </row>
    <row r="60" spans="1:16" ht="12.75">
      <c r="A60" s="84">
        <v>8</v>
      </c>
      <c r="B60" s="68" t="s">
        <v>365</v>
      </c>
      <c r="C60" s="68" t="s">
        <v>34</v>
      </c>
      <c r="D60" s="70">
        <v>1</v>
      </c>
      <c r="E60" s="70"/>
      <c r="F60" s="70">
        <v>1</v>
      </c>
      <c r="G60" s="70">
        <v>1</v>
      </c>
      <c r="H60" s="70">
        <f t="shared" si="7"/>
        <v>1</v>
      </c>
      <c r="I60" s="70">
        <f t="shared" si="7"/>
        <v>1</v>
      </c>
      <c r="J60" s="70">
        <f t="shared" si="7"/>
        <v>1</v>
      </c>
      <c r="K60" s="70">
        <f t="shared" si="7"/>
        <v>1</v>
      </c>
      <c r="L60" s="70">
        <f t="shared" si="7"/>
        <v>1</v>
      </c>
      <c r="M60" s="70">
        <f t="shared" si="8"/>
        <v>1</v>
      </c>
      <c r="N60" s="70">
        <f t="shared" si="8"/>
        <v>1</v>
      </c>
      <c r="O60" s="70"/>
      <c r="P60" s="121">
        <v>1</v>
      </c>
    </row>
    <row r="61" spans="1:16" ht="12.75">
      <c r="A61" s="72"/>
      <c r="B61" s="111"/>
      <c r="C61" s="111"/>
      <c r="D61" s="112">
        <f aca="true" t="shared" si="9" ref="D61:P61">SUM(D53:D60)</f>
        <v>6</v>
      </c>
      <c r="E61" s="112">
        <f t="shared" si="9"/>
        <v>2</v>
      </c>
      <c r="F61" s="112">
        <f t="shared" si="9"/>
        <v>8</v>
      </c>
      <c r="G61" s="112">
        <f t="shared" si="9"/>
        <v>7</v>
      </c>
      <c r="H61" s="112">
        <f t="shared" si="9"/>
        <v>8</v>
      </c>
      <c r="I61" s="112">
        <f t="shared" si="9"/>
        <v>8</v>
      </c>
      <c r="J61" s="112">
        <f t="shared" si="9"/>
        <v>8</v>
      </c>
      <c r="K61" s="112">
        <f t="shared" si="9"/>
        <v>8</v>
      </c>
      <c r="L61" s="112">
        <f t="shared" si="9"/>
        <v>8</v>
      </c>
      <c r="M61" s="112">
        <f t="shared" si="9"/>
        <v>8</v>
      </c>
      <c r="N61" s="112">
        <f t="shared" si="9"/>
        <v>8</v>
      </c>
      <c r="O61" s="112">
        <f t="shared" si="9"/>
        <v>0</v>
      </c>
      <c r="P61" s="113">
        <f t="shared" si="9"/>
        <v>8</v>
      </c>
    </row>
    <row r="62" spans="1:16" ht="12.75">
      <c r="A62" s="102" t="s">
        <v>301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1:16" ht="12.75">
      <c r="A63" s="37" t="s">
        <v>18</v>
      </c>
      <c r="B63" s="104" t="s">
        <v>19</v>
      </c>
      <c r="C63" s="104" t="s">
        <v>20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6"/>
    </row>
    <row r="64" spans="1:16" ht="12.75">
      <c r="A64" s="40">
        <v>1</v>
      </c>
      <c r="B64" s="60" t="s">
        <v>366</v>
      </c>
      <c r="C64" s="60" t="s">
        <v>34</v>
      </c>
      <c r="D64" s="62">
        <v>1</v>
      </c>
      <c r="E64" s="62"/>
      <c r="F64" s="62">
        <v>1</v>
      </c>
      <c r="G64" s="62">
        <v>1</v>
      </c>
      <c r="H64" s="62">
        <f aca="true" t="shared" si="10" ref="H64:L67">COUNTIF($D64,"1")</f>
        <v>1</v>
      </c>
      <c r="I64" s="62">
        <f t="shared" si="10"/>
        <v>1</v>
      </c>
      <c r="J64" s="62">
        <f t="shared" si="10"/>
        <v>1</v>
      </c>
      <c r="K64" s="62">
        <f t="shared" si="10"/>
        <v>1</v>
      </c>
      <c r="L64" s="62">
        <f t="shared" si="10"/>
        <v>1</v>
      </c>
      <c r="M64" s="62">
        <f>COUNTIF($P64,"1")</f>
        <v>1</v>
      </c>
      <c r="N64" s="62">
        <f>COUNTIF($P64,"1")</f>
        <v>1</v>
      </c>
      <c r="O64" s="62"/>
      <c r="P64" s="119">
        <v>1</v>
      </c>
    </row>
    <row r="65" spans="1:16" ht="12.75">
      <c r="A65" s="45">
        <v>2</v>
      </c>
      <c r="B65" s="46" t="s">
        <v>367</v>
      </c>
      <c r="C65" s="46" t="s">
        <v>34</v>
      </c>
      <c r="D65" s="65">
        <v>1</v>
      </c>
      <c r="E65" s="65"/>
      <c r="F65" s="65">
        <v>1</v>
      </c>
      <c r="G65" s="65">
        <v>1</v>
      </c>
      <c r="H65" s="66">
        <f t="shared" si="10"/>
        <v>1</v>
      </c>
      <c r="I65" s="66">
        <f t="shared" si="10"/>
        <v>1</v>
      </c>
      <c r="J65" s="66">
        <f t="shared" si="10"/>
        <v>1</v>
      </c>
      <c r="K65" s="66">
        <f t="shared" si="10"/>
        <v>1</v>
      </c>
      <c r="L65" s="66">
        <f t="shared" si="10"/>
        <v>1</v>
      </c>
      <c r="M65" s="66">
        <v>1</v>
      </c>
      <c r="N65" s="66">
        <v>1</v>
      </c>
      <c r="O65" s="65">
        <v>1</v>
      </c>
      <c r="P65" s="67"/>
    </row>
    <row r="66" spans="1:16" ht="20.25" customHeight="1">
      <c r="A66" s="45">
        <v>3</v>
      </c>
      <c r="B66" s="46" t="s">
        <v>368</v>
      </c>
      <c r="C66" s="46" t="s">
        <v>39</v>
      </c>
      <c r="D66" s="65"/>
      <c r="E66" s="65">
        <v>1</v>
      </c>
      <c r="F66" s="65">
        <v>1</v>
      </c>
      <c r="G66" s="65">
        <v>1</v>
      </c>
      <c r="H66" s="66">
        <v>1</v>
      </c>
      <c r="I66" s="66">
        <v>1</v>
      </c>
      <c r="J66" s="66">
        <v>1</v>
      </c>
      <c r="K66" s="66">
        <v>1</v>
      </c>
      <c r="L66" s="66">
        <v>1</v>
      </c>
      <c r="M66" s="66">
        <v>1</v>
      </c>
      <c r="N66" s="66">
        <v>1</v>
      </c>
      <c r="O66" s="65"/>
      <c r="P66" s="67">
        <v>1</v>
      </c>
    </row>
    <row r="67" spans="1:16" ht="12.75">
      <c r="A67" s="45">
        <v>4</v>
      </c>
      <c r="B67" s="46" t="s">
        <v>369</v>
      </c>
      <c r="C67" s="46" t="s">
        <v>34</v>
      </c>
      <c r="D67" s="65">
        <v>1</v>
      </c>
      <c r="E67" s="65"/>
      <c r="F67" s="65">
        <v>1</v>
      </c>
      <c r="G67" s="65">
        <v>1</v>
      </c>
      <c r="H67" s="66">
        <f t="shared" si="10"/>
        <v>1</v>
      </c>
      <c r="I67" s="66">
        <f t="shared" si="10"/>
        <v>1</v>
      </c>
      <c r="J67" s="66">
        <f t="shared" si="10"/>
        <v>1</v>
      </c>
      <c r="K67" s="66">
        <f t="shared" si="10"/>
        <v>1</v>
      </c>
      <c r="L67" s="66">
        <f t="shared" si="10"/>
        <v>1</v>
      </c>
      <c r="M67" s="66">
        <f>COUNTIF($P67,"1")</f>
        <v>1</v>
      </c>
      <c r="N67" s="66">
        <v>1</v>
      </c>
      <c r="O67" s="65"/>
      <c r="P67" s="67">
        <v>1</v>
      </c>
    </row>
    <row r="68" spans="1:16" ht="12.75">
      <c r="A68" s="45">
        <v>5</v>
      </c>
      <c r="B68" s="46" t="s">
        <v>370</v>
      </c>
      <c r="C68" s="46" t="s">
        <v>34</v>
      </c>
      <c r="D68" s="66">
        <v>1</v>
      </c>
      <c r="E68" s="66"/>
      <c r="F68" s="66">
        <v>1</v>
      </c>
      <c r="G68" s="66">
        <v>1</v>
      </c>
      <c r="H68" s="66">
        <f aca="true" t="shared" si="11" ref="H68:L69">COUNTIF($D68,"1")</f>
        <v>1</v>
      </c>
      <c r="I68" s="66">
        <f t="shared" si="11"/>
        <v>1</v>
      </c>
      <c r="J68" s="66">
        <f t="shared" si="11"/>
        <v>1</v>
      </c>
      <c r="K68" s="66">
        <f t="shared" si="11"/>
        <v>1</v>
      </c>
      <c r="L68" s="66">
        <f t="shared" si="11"/>
        <v>1</v>
      </c>
      <c r="M68" s="66">
        <v>1</v>
      </c>
      <c r="N68" s="66">
        <v>1</v>
      </c>
      <c r="O68" s="65"/>
      <c r="P68" s="67">
        <v>1</v>
      </c>
    </row>
    <row r="69" spans="1:16" ht="12.75">
      <c r="A69" s="84">
        <v>6</v>
      </c>
      <c r="B69" s="68" t="s">
        <v>371</v>
      </c>
      <c r="C69" s="68" t="s">
        <v>34</v>
      </c>
      <c r="D69" s="70">
        <v>1</v>
      </c>
      <c r="E69" s="70"/>
      <c r="F69" s="70">
        <v>1</v>
      </c>
      <c r="G69" s="70">
        <v>1</v>
      </c>
      <c r="H69" s="70">
        <f t="shared" si="11"/>
        <v>1</v>
      </c>
      <c r="I69" s="70">
        <f t="shared" si="11"/>
        <v>1</v>
      </c>
      <c r="J69" s="70">
        <f t="shared" si="11"/>
        <v>1</v>
      </c>
      <c r="K69" s="70">
        <f t="shared" si="11"/>
        <v>1</v>
      </c>
      <c r="L69" s="70">
        <f t="shared" si="11"/>
        <v>1</v>
      </c>
      <c r="M69" s="70">
        <v>1</v>
      </c>
      <c r="N69" s="70">
        <v>1</v>
      </c>
      <c r="O69" s="69">
        <v>1</v>
      </c>
      <c r="P69" s="71"/>
    </row>
    <row r="70" spans="1:16" ht="12.75">
      <c r="A70" s="114">
        <v>7</v>
      </c>
      <c r="B70" s="115" t="s">
        <v>372</v>
      </c>
      <c r="C70" s="115" t="s">
        <v>39</v>
      </c>
      <c r="D70" s="117"/>
      <c r="E70" s="117">
        <v>1</v>
      </c>
      <c r="F70" s="117">
        <v>1</v>
      </c>
      <c r="G70" s="117">
        <v>1</v>
      </c>
      <c r="H70" s="117">
        <v>1</v>
      </c>
      <c r="I70" s="117">
        <v>1</v>
      </c>
      <c r="J70" s="117">
        <v>1</v>
      </c>
      <c r="K70" s="117">
        <v>1</v>
      </c>
      <c r="L70" s="117">
        <v>1</v>
      </c>
      <c r="M70" s="117">
        <v>1</v>
      </c>
      <c r="N70" s="117">
        <v>1</v>
      </c>
      <c r="O70" s="116"/>
      <c r="P70" s="118">
        <v>1</v>
      </c>
    </row>
    <row r="71" spans="1:16" ht="12.75">
      <c r="A71" s="72"/>
      <c r="B71" s="111"/>
      <c r="C71" s="111"/>
      <c r="D71" s="112">
        <f>SUM(D64:D70)</f>
        <v>5</v>
      </c>
      <c r="E71" s="112">
        <v>2</v>
      </c>
      <c r="F71" s="112">
        <f aca="true" t="shared" si="12" ref="F71:N71">SUM(F64:F70)</f>
        <v>7</v>
      </c>
      <c r="G71" s="112">
        <f t="shared" si="12"/>
        <v>7</v>
      </c>
      <c r="H71" s="112">
        <f t="shared" si="12"/>
        <v>7</v>
      </c>
      <c r="I71" s="112">
        <f t="shared" si="12"/>
        <v>7</v>
      </c>
      <c r="J71" s="112">
        <f t="shared" si="12"/>
        <v>7</v>
      </c>
      <c r="K71" s="112">
        <f t="shared" si="12"/>
        <v>7</v>
      </c>
      <c r="L71" s="112">
        <f t="shared" si="12"/>
        <v>7</v>
      </c>
      <c r="M71" s="112">
        <f t="shared" si="12"/>
        <v>7</v>
      </c>
      <c r="N71" s="112">
        <f t="shared" si="12"/>
        <v>7</v>
      </c>
      <c r="O71" s="112">
        <f>SUM(O64:O69)</f>
        <v>2</v>
      </c>
      <c r="P71" s="113">
        <f>SUM(P64:P70)</f>
        <v>5</v>
      </c>
    </row>
    <row r="72" ht="12.75">
      <c r="A72" s="23"/>
    </row>
    <row r="73" spans="1:3" ht="12.75">
      <c r="A73" s="23"/>
      <c r="B73" s="23" t="s">
        <v>190</v>
      </c>
      <c r="C73">
        <v>4</v>
      </c>
    </row>
    <row r="74" spans="1:3" ht="12.75">
      <c r="A74" s="23"/>
      <c r="B74" s="23" t="s">
        <v>191</v>
      </c>
      <c r="C74">
        <v>46</v>
      </c>
    </row>
    <row r="83" ht="12.75">
      <c r="C83" s="122"/>
    </row>
  </sheetData>
  <sheetProtection selectLockedCells="1" selectUnlockedCells="1"/>
  <mergeCells count="12">
    <mergeCell ref="A1:P1"/>
    <mergeCell ref="A2:P2"/>
    <mergeCell ref="A3:P3"/>
    <mergeCell ref="A5:C6"/>
    <mergeCell ref="D5:E5"/>
    <mergeCell ref="F5:N5"/>
    <mergeCell ref="O5:P5"/>
    <mergeCell ref="A7:P7"/>
    <mergeCell ref="A31:P31"/>
    <mergeCell ref="A43:P43"/>
    <mergeCell ref="A51:P51"/>
    <mergeCell ref="A62:P62"/>
  </mergeCells>
  <printOptions horizontalCentered="1"/>
  <pageMargins left="0" right="0" top="0.7875" bottom="0" header="0" footer="0.5118055555555555"/>
  <pageSetup horizontalDpi="300" verticalDpi="300" orientation="landscape" scale="60"/>
  <headerFooter alignWithMargins="0">
    <oddHeader>&amp;C&amp;"Times New Roman,Negrita Cursiva"Servicios de Seguridad y Vigilancia Año 2011
ANEXO I&amp;RPágina No. &amp;P</oddHead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="70" zoomScaleNormal="70" workbookViewId="0" topLeftCell="A1">
      <selection activeCell="R31" sqref="R31"/>
    </sheetView>
  </sheetViews>
  <sheetFormatPr defaultColWidth="11.5546875" defaultRowHeight="18.75"/>
  <cols>
    <col min="1" max="1" width="4.21484375" style="0" customWidth="1"/>
    <col min="2" max="2" width="23.99609375" style="0" customWidth="1"/>
    <col min="3" max="3" width="18.10546875" style="0" customWidth="1"/>
    <col min="4" max="4" width="10.6640625" style="0" customWidth="1"/>
    <col min="5" max="16" width="7.5546875" style="0" customWidth="1"/>
  </cols>
  <sheetData>
    <row r="1" spans="1:16" ht="12.75">
      <c r="A1" s="123" t="s">
        <v>373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123" t="s">
        <v>374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2:16" ht="12.7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8.75" customHeight="1">
      <c r="A4" s="125" t="s">
        <v>18</v>
      </c>
      <c r="B4" s="126" t="s">
        <v>194</v>
      </c>
      <c r="C4" s="127" t="s">
        <v>375</v>
      </c>
      <c r="D4" s="128" t="s">
        <v>3</v>
      </c>
      <c r="E4" s="128"/>
      <c r="F4" s="128" t="s">
        <v>4</v>
      </c>
      <c r="G4" s="128"/>
      <c r="H4" s="128"/>
      <c r="I4" s="128"/>
      <c r="J4" s="128"/>
      <c r="K4" s="128"/>
      <c r="L4" s="128"/>
      <c r="M4" s="128"/>
      <c r="N4" s="128"/>
      <c r="O4" s="129" t="s">
        <v>5</v>
      </c>
      <c r="P4" s="129"/>
    </row>
    <row r="5" spans="1:16" ht="185.25" customHeight="1">
      <c r="A5" s="125"/>
      <c r="B5" s="126"/>
      <c r="C5" s="127"/>
      <c r="D5" s="130" t="s">
        <v>6</v>
      </c>
      <c r="E5" s="130" t="s">
        <v>7</v>
      </c>
      <c r="F5" s="130" t="s">
        <v>8</v>
      </c>
      <c r="G5" s="131" t="s">
        <v>9</v>
      </c>
      <c r="H5" s="131" t="s">
        <v>10</v>
      </c>
      <c r="I5" s="130" t="s">
        <v>11</v>
      </c>
      <c r="J5" s="131" t="s">
        <v>12</v>
      </c>
      <c r="K5" s="131" t="s">
        <v>13</v>
      </c>
      <c r="L5" s="131" t="s">
        <v>14</v>
      </c>
      <c r="M5" s="131" t="s">
        <v>15</v>
      </c>
      <c r="N5" s="131" t="s">
        <v>16</v>
      </c>
      <c r="O5" s="132">
        <v>12</v>
      </c>
      <c r="P5" s="133">
        <v>24</v>
      </c>
    </row>
    <row r="6" spans="1:18" s="5" customFormat="1" ht="12.75">
      <c r="A6" s="134" t="s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  <c r="R6" s="135"/>
    </row>
    <row r="7" spans="1:16" ht="12.75">
      <c r="A7" s="136">
        <v>1</v>
      </c>
      <c r="B7" s="137" t="s">
        <v>376</v>
      </c>
      <c r="C7" s="138" t="s">
        <v>377</v>
      </c>
      <c r="D7" s="139">
        <f>SUM('CENTRO SUR'!D23)</f>
        <v>6</v>
      </c>
      <c r="E7" s="139">
        <f>SUM('CENTRO SUR'!E23)</f>
        <v>7</v>
      </c>
      <c r="F7" s="139">
        <f>SUM('CENTRO SUR'!F23)</f>
        <v>13</v>
      </c>
      <c r="G7" s="139">
        <f>SUM('CENTRO SUR'!G23)</f>
        <v>13</v>
      </c>
      <c r="H7" s="139">
        <f>SUM('CENTRO SUR'!H23)</f>
        <v>7</v>
      </c>
      <c r="I7" s="139">
        <f>SUM('CENTRO SUR'!I23)</f>
        <v>13</v>
      </c>
      <c r="J7" s="139">
        <f>SUM('CENTRO SUR'!J23)</f>
        <v>13</v>
      </c>
      <c r="K7" s="139">
        <f>SUM('CENTRO SUR'!K23)</f>
        <v>13</v>
      </c>
      <c r="L7" s="139">
        <f>SUM('CENTRO SUR'!L23)</f>
        <v>13</v>
      </c>
      <c r="M7" s="139">
        <f>SUM('CENTRO SUR'!M23)</f>
        <v>13</v>
      </c>
      <c r="N7" s="139">
        <f>SUM('CENTRO SUR'!N23)</f>
        <v>13</v>
      </c>
      <c r="O7" s="139">
        <f>SUM('CENTRO SUR'!O23)</f>
        <v>0</v>
      </c>
      <c r="P7" s="140">
        <v>13</v>
      </c>
    </row>
    <row r="8" spans="1:16" ht="12.75">
      <c r="A8" s="141">
        <v>2</v>
      </c>
      <c r="B8" s="142" t="s">
        <v>378</v>
      </c>
      <c r="C8" s="143" t="s">
        <v>379</v>
      </c>
      <c r="D8" s="144">
        <f>SUM('CENTRO SUR'!D43)</f>
        <v>7</v>
      </c>
      <c r="E8" s="144">
        <f>SUM('CENTRO SUR'!E43)</f>
        <v>10</v>
      </c>
      <c r="F8" s="144">
        <f>SUM('CENTRO SUR'!F43)</f>
        <v>17</v>
      </c>
      <c r="G8" s="144">
        <f>SUM('CENTRO SUR'!G43)</f>
        <v>17</v>
      </c>
      <c r="H8" s="144">
        <f>SUM('CENTRO SUR'!H43)</f>
        <v>7</v>
      </c>
      <c r="I8" s="144">
        <f>SUM('CENTRO SUR'!I43)</f>
        <v>17</v>
      </c>
      <c r="J8" s="144">
        <f>SUM('CENTRO SUR'!J43)</f>
        <v>17</v>
      </c>
      <c r="K8" s="144">
        <f>SUM('CENTRO SUR'!K43)</f>
        <v>17</v>
      </c>
      <c r="L8" s="144">
        <f>SUM('CENTRO SUR'!L43)</f>
        <v>17</v>
      </c>
      <c r="M8" s="144">
        <f>SUM('CENTRO SUR'!M43)</f>
        <v>17</v>
      </c>
      <c r="N8" s="144">
        <f>SUM('CENTRO SUR'!N43)</f>
        <v>17</v>
      </c>
      <c r="O8" s="144">
        <f>SUM('CENTRO SUR'!O43)</f>
        <v>0</v>
      </c>
      <c r="P8" s="145">
        <v>17</v>
      </c>
    </row>
    <row r="9" spans="1:16" ht="12.75">
      <c r="A9" s="141">
        <v>3</v>
      </c>
      <c r="B9" s="142" t="s">
        <v>380</v>
      </c>
      <c r="C9" s="143" t="s">
        <v>381</v>
      </c>
      <c r="D9" s="144">
        <f>SUM('CENTRO SUR'!D60)</f>
        <v>6</v>
      </c>
      <c r="E9" s="144">
        <f>SUM('CENTRO SUR'!E60)</f>
        <v>8</v>
      </c>
      <c r="F9" s="144">
        <f>SUM('CENTRO SUR'!F60)</f>
        <v>14</v>
      </c>
      <c r="G9" s="144">
        <f>SUM('CENTRO SUR'!G60)</f>
        <v>14</v>
      </c>
      <c r="H9" s="144">
        <f>SUM('CENTRO SUR'!H60)</f>
        <v>6</v>
      </c>
      <c r="I9" s="144">
        <f>SUM('CENTRO SUR'!I60)</f>
        <v>14</v>
      </c>
      <c r="J9" s="144">
        <f>SUM('CENTRO SUR'!J60)</f>
        <v>14</v>
      </c>
      <c r="K9" s="144">
        <f>SUM('CENTRO SUR'!K60)</f>
        <v>14</v>
      </c>
      <c r="L9" s="144">
        <f>SUM('CENTRO SUR'!L60)</f>
        <v>14</v>
      </c>
      <c r="M9" s="144">
        <f>SUM('CENTRO SUR'!M60)</f>
        <v>14</v>
      </c>
      <c r="N9" s="144">
        <f>SUM('CENTRO SUR'!N60)</f>
        <v>14</v>
      </c>
      <c r="O9" s="144">
        <f>SUM('CENTRO SUR'!O60)</f>
        <v>0</v>
      </c>
      <c r="P9" s="145">
        <v>14</v>
      </c>
    </row>
    <row r="10" spans="1:16" ht="12.75">
      <c r="A10" s="141">
        <v>4</v>
      </c>
      <c r="B10" s="142" t="s">
        <v>382</v>
      </c>
      <c r="C10" s="143" t="s">
        <v>383</v>
      </c>
      <c r="D10" s="144">
        <f>SUM('CENTRO SUR'!D148)</f>
        <v>45</v>
      </c>
      <c r="E10" s="144">
        <f>SUM('CENTRO SUR'!E148)</f>
        <v>37</v>
      </c>
      <c r="F10" s="144">
        <f>SUM('CENTRO SUR'!F148)</f>
        <v>82</v>
      </c>
      <c r="G10" s="144">
        <f>SUM('CENTRO SUR'!G148)</f>
        <v>82</v>
      </c>
      <c r="H10" s="144">
        <f>SUM('CENTRO SUR'!H148)</f>
        <v>37</v>
      </c>
      <c r="I10" s="144">
        <f>SUM('CENTRO SUR'!I148)</f>
        <v>82</v>
      </c>
      <c r="J10" s="144">
        <f>SUM('CENTRO SUR'!J148)</f>
        <v>82</v>
      </c>
      <c r="K10" s="144">
        <f>SUM('CENTRO SUR'!K148)</f>
        <v>82</v>
      </c>
      <c r="L10" s="144">
        <f>SUM('CENTRO SUR'!L148)</f>
        <v>82</v>
      </c>
      <c r="M10" s="144">
        <f>SUM('CENTRO SUR'!M148)</f>
        <v>82</v>
      </c>
      <c r="N10" s="144">
        <f>SUM('CENTRO SUR'!N148)</f>
        <v>82</v>
      </c>
      <c r="O10" s="144">
        <f>SUM('CENTRO SUR'!O148)</f>
        <v>4</v>
      </c>
      <c r="P10" s="145">
        <v>80</v>
      </c>
    </row>
    <row r="11" spans="1:16" ht="12.75">
      <c r="A11" s="141">
        <v>5</v>
      </c>
      <c r="B11" s="142" t="s">
        <v>145</v>
      </c>
      <c r="C11" s="143" t="s">
        <v>384</v>
      </c>
      <c r="D11" s="144">
        <f>SUM('CENTRO SUR'!D157)</f>
        <v>2</v>
      </c>
      <c r="E11" s="144">
        <f>SUM('CENTRO SUR'!E157)</f>
        <v>2</v>
      </c>
      <c r="F11" s="144">
        <f>SUM('CENTRO SUR'!F157)</f>
        <v>0</v>
      </c>
      <c r="G11" s="144">
        <f>SUM('CENTRO SUR'!G157)</f>
        <v>2</v>
      </c>
      <c r="H11" s="144">
        <f>SUM('CENTRO SUR'!H157)</f>
        <v>2</v>
      </c>
      <c r="I11" s="144">
        <f>SUM('CENTRO SUR'!I157)</f>
        <v>2</v>
      </c>
      <c r="J11" s="144">
        <f>SUM('CENTRO SUR'!J157)</f>
        <v>2</v>
      </c>
      <c r="K11" s="144">
        <f>SUM('CENTRO SUR'!K157)</f>
        <v>2</v>
      </c>
      <c r="L11" s="144">
        <f>SUM('CENTRO SUR'!L157)</f>
        <v>2</v>
      </c>
      <c r="M11" s="144">
        <f>SUM('CENTRO SUR'!M157)</f>
        <v>4</v>
      </c>
      <c r="N11" s="144">
        <f>SUM('CENTRO SUR'!N157)</f>
        <v>4</v>
      </c>
      <c r="O11" s="144">
        <f>SUM('CENTRO SUR'!O157)</f>
        <v>0</v>
      </c>
      <c r="P11" s="145">
        <v>4</v>
      </c>
    </row>
    <row r="12" spans="1:16" ht="12.75">
      <c r="A12" s="141">
        <v>6</v>
      </c>
      <c r="B12" s="142" t="s">
        <v>385</v>
      </c>
      <c r="C12" s="143" t="s">
        <v>386</v>
      </c>
      <c r="D12" s="144">
        <f>SUM('CENTRO SUR'!D166)</f>
        <v>3</v>
      </c>
      <c r="E12" s="144">
        <f>SUM('CENTRO SUR'!E166)</f>
        <v>3</v>
      </c>
      <c r="F12" s="144">
        <f>SUM('CENTRO SUR'!F166)</f>
        <v>3</v>
      </c>
      <c r="G12" s="144">
        <f>SUM('CENTRO SUR'!G166)</f>
        <v>6</v>
      </c>
      <c r="H12" s="144">
        <f>SUM('CENTRO SUR'!H166)</f>
        <v>6</v>
      </c>
      <c r="I12" s="144">
        <f>SUM('CENTRO SUR'!I166)</f>
        <v>6</v>
      </c>
      <c r="J12" s="144">
        <f>SUM('CENTRO SUR'!J166)</f>
        <v>6</v>
      </c>
      <c r="K12" s="144">
        <f>SUM('CENTRO SUR'!K166)</f>
        <v>6</v>
      </c>
      <c r="L12" s="144">
        <f>SUM('CENTRO SUR'!L166)</f>
        <v>6</v>
      </c>
      <c r="M12" s="144">
        <f>SUM('CENTRO SUR'!M166)</f>
        <v>6</v>
      </c>
      <c r="N12" s="144">
        <f>SUM('CENTRO SUR'!N166)</f>
        <v>6</v>
      </c>
      <c r="O12" s="144">
        <f>SUM('CENTRO SUR'!O166)</f>
        <v>0</v>
      </c>
      <c r="P12" s="145">
        <f>SUM('CENTRO SUR'!P166)</f>
        <v>6</v>
      </c>
    </row>
    <row r="13" spans="1:16" ht="12.75">
      <c r="A13" s="141">
        <v>7</v>
      </c>
      <c r="B13" s="142" t="s">
        <v>387</v>
      </c>
      <c r="C13" s="143" t="s">
        <v>388</v>
      </c>
      <c r="D13" s="144">
        <f>SUM('CENTRO SUR'!D185)</f>
        <v>11</v>
      </c>
      <c r="E13" s="144">
        <f>SUM('CENTRO SUR'!E185)</f>
        <v>5</v>
      </c>
      <c r="F13" s="144">
        <f>SUM('CENTRO SUR'!F185)</f>
        <v>16</v>
      </c>
      <c r="G13" s="144">
        <f>SUM('CENTRO SUR'!G185)</f>
        <v>16</v>
      </c>
      <c r="H13" s="144">
        <f>SUM('CENTRO SUR'!H185)</f>
        <v>7</v>
      </c>
      <c r="I13" s="144">
        <f>SUM('CENTRO SUR'!I185)</f>
        <v>16</v>
      </c>
      <c r="J13" s="144">
        <f>SUM('CENTRO SUR'!J185)</f>
        <v>16</v>
      </c>
      <c r="K13" s="144">
        <f>SUM('CENTRO SUR'!K185)</f>
        <v>16</v>
      </c>
      <c r="L13" s="144">
        <f>SUM('CENTRO SUR'!L185)</f>
        <v>16</v>
      </c>
      <c r="M13" s="144">
        <f>SUM('CENTRO SUR'!M185)</f>
        <v>16</v>
      </c>
      <c r="N13" s="144">
        <f>SUM('CENTRO SUR'!N185)</f>
        <v>16</v>
      </c>
      <c r="O13" s="144">
        <f>SUM('CENTRO SUR'!O185)</f>
        <v>0</v>
      </c>
      <c r="P13" s="145">
        <v>16</v>
      </c>
    </row>
    <row r="14" spans="1:16" ht="12.75">
      <c r="A14" s="146">
        <v>8</v>
      </c>
      <c r="B14" s="147" t="s">
        <v>389</v>
      </c>
      <c r="C14" s="148" t="s">
        <v>390</v>
      </c>
      <c r="D14" s="149">
        <f>SUM('CENTRO SUR'!D200)</f>
        <v>5</v>
      </c>
      <c r="E14" s="149">
        <f>SUM('CENTRO SUR'!E200)</f>
        <v>7</v>
      </c>
      <c r="F14" s="149">
        <f>SUM('CENTRO SUR'!F200)</f>
        <v>12</v>
      </c>
      <c r="G14" s="149">
        <f>SUM('CENTRO SUR'!G200)</f>
        <v>12</v>
      </c>
      <c r="H14" s="149">
        <f>SUM('CENTRO SUR'!H200)</f>
        <v>5</v>
      </c>
      <c r="I14" s="149">
        <f>SUM('CENTRO SUR'!I200)</f>
        <v>12</v>
      </c>
      <c r="J14" s="149">
        <f>SUM('CENTRO SUR'!J200)</f>
        <v>12</v>
      </c>
      <c r="K14" s="149">
        <f>SUM('CENTRO SUR'!K200)</f>
        <v>12</v>
      </c>
      <c r="L14" s="149">
        <f>SUM('CENTRO SUR'!L200)</f>
        <v>12</v>
      </c>
      <c r="M14" s="149">
        <f>SUM('CENTRO SUR'!M200)</f>
        <v>12</v>
      </c>
      <c r="N14" s="149">
        <f>SUM('CENTRO SUR'!N200)</f>
        <v>12</v>
      </c>
      <c r="O14" s="149">
        <f>SUM('CENTRO SUR'!O200)</f>
        <v>0</v>
      </c>
      <c r="P14" s="150">
        <f>SUM('CENTRO SUR'!P200)</f>
        <v>12</v>
      </c>
    </row>
    <row r="15" spans="1:16" ht="12.75">
      <c r="A15" s="151"/>
      <c r="B15" s="152" t="s">
        <v>40</v>
      </c>
      <c r="C15" s="152"/>
      <c r="D15" s="152">
        <f aca="true" t="shared" si="0" ref="D15:P15">SUM(D7:D14)</f>
        <v>85</v>
      </c>
      <c r="E15" s="152">
        <f t="shared" si="0"/>
        <v>79</v>
      </c>
      <c r="F15" s="152">
        <f t="shared" si="0"/>
        <v>157</v>
      </c>
      <c r="G15" s="152">
        <f t="shared" si="0"/>
        <v>162</v>
      </c>
      <c r="H15" s="152">
        <f t="shared" si="0"/>
        <v>77</v>
      </c>
      <c r="I15" s="152">
        <f t="shared" si="0"/>
        <v>162</v>
      </c>
      <c r="J15" s="152">
        <f t="shared" si="0"/>
        <v>162</v>
      </c>
      <c r="K15" s="152">
        <f t="shared" si="0"/>
        <v>162</v>
      </c>
      <c r="L15" s="152">
        <f t="shared" si="0"/>
        <v>162</v>
      </c>
      <c r="M15" s="152">
        <f t="shared" si="0"/>
        <v>164</v>
      </c>
      <c r="N15" s="152">
        <f t="shared" si="0"/>
        <v>164</v>
      </c>
      <c r="O15" s="152">
        <f t="shared" si="0"/>
        <v>4</v>
      </c>
      <c r="P15" s="153">
        <f t="shared" si="0"/>
        <v>162</v>
      </c>
    </row>
    <row r="16" spans="1:16" ht="12.75">
      <c r="A16" s="154" t="s">
        <v>192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</row>
    <row r="17" spans="1:16" ht="12.75">
      <c r="A17" s="136">
        <v>1</v>
      </c>
      <c r="B17" s="137" t="s">
        <v>391</v>
      </c>
      <c r="C17" s="138" t="s">
        <v>392</v>
      </c>
      <c r="D17" s="139">
        <f>SUM('NOR-OCCIDENTE'!D31)</f>
        <v>6</v>
      </c>
      <c r="E17" s="139">
        <f>SUM('NOR-OCCIDENTE'!E31)</f>
        <v>15</v>
      </c>
      <c r="F17" s="139">
        <f>SUM('NOR-OCCIDENTE'!F31)</f>
        <v>21</v>
      </c>
      <c r="G17" s="139">
        <f>SUM('NOR-OCCIDENTE'!G31)</f>
        <v>21</v>
      </c>
      <c r="H17" s="139">
        <f>SUM('NOR-OCCIDENTE'!H31)</f>
        <v>12</v>
      </c>
      <c r="I17" s="139">
        <f>SUM('NOR-OCCIDENTE'!I31)</f>
        <v>21</v>
      </c>
      <c r="J17" s="139">
        <f>SUM('NOR-OCCIDENTE'!J31)</f>
        <v>21</v>
      </c>
      <c r="K17" s="139">
        <f>SUM('NOR-OCCIDENTE'!K31)</f>
        <v>21</v>
      </c>
      <c r="L17" s="139">
        <f>SUM('NOR-OCCIDENTE'!L31)</f>
        <v>21</v>
      </c>
      <c r="M17" s="139">
        <f>SUM('NOR-OCCIDENTE'!M31)</f>
        <v>21</v>
      </c>
      <c r="N17" s="139">
        <f>SUM('NOR-OCCIDENTE'!N31)</f>
        <v>21</v>
      </c>
      <c r="O17" s="139">
        <f>SUM('NOR-OCCIDENTE'!O31)</f>
        <v>1</v>
      </c>
      <c r="P17" s="140">
        <v>20</v>
      </c>
    </row>
    <row r="18" spans="1:16" ht="12.75">
      <c r="A18" s="141">
        <v>2</v>
      </c>
      <c r="B18" s="142" t="s">
        <v>393</v>
      </c>
      <c r="C18" s="143" t="s">
        <v>394</v>
      </c>
      <c r="D18" s="144">
        <f>SUM('NOR-OCCIDENTE'!D62)</f>
        <v>14</v>
      </c>
      <c r="E18" s="144">
        <f>SUM('NOR-OCCIDENTE'!E62)</f>
        <v>14</v>
      </c>
      <c r="F18" s="144">
        <f>SUM('NOR-OCCIDENTE'!F62)</f>
        <v>20</v>
      </c>
      <c r="G18" s="144">
        <f>SUM('NOR-OCCIDENTE'!G62)</f>
        <v>28</v>
      </c>
      <c r="H18" s="144">
        <f>SUM('NOR-OCCIDENTE'!H62)</f>
        <v>28</v>
      </c>
      <c r="I18" s="144">
        <f>SUM('NOR-OCCIDENTE'!I62)</f>
        <v>28</v>
      </c>
      <c r="J18" s="144">
        <f>SUM('NOR-OCCIDENTE'!J62)</f>
        <v>28</v>
      </c>
      <c r="K18" s="144">
        <f>SUM('NOR-OCCIDENTE'!K62)</f>
        <v>28</v>
      </c>
      <c r="L18" s="144">
        <f>SUM('NOR-OCCIDENTE'!L62)</f>
        <v>28</v>
      </c>
      <c r="M18" s="144">
        <f>SUM('NOR-OCCIDENTE'!M62)</f>
        <v>28</v>
      </c>
      <c r="N18" s="144">
        <f>SUM('NOR-OCCIDENTE'!N62)</f>
        <v>28</v>
      </c>
      <c r="O18" s="144">
        <f>SUM('NOR-OCCIDENTE'!O62)</f>
        <v>10</v>
      </c>
      <c r="P18" s="145">
        <v>18</v>
      </c>
    </row>
    <row r="19" spans="1:16" ht="12.75">
      <c r="A19" s="141">
        <v>3</v>
      </c>
      <c r="B19" s="142" t="s">
        <v>395</v>
      </c>
      <c r="C19" s="143" t="s">
        <v>396</v>
      </c>
      <c r="D19" s="144">
        <f>SUM('NOR-OCCIDENTE'!D69)</f>
        <v>2</v>
      </c>
      <c r="E19" s="144">
        <f>SUM('NOR-OCCIDENTE'!E69)</f>
        <v>2</v>
      </c>
      <c r="F19" s="144">
        <f>SUM('NOR-OCCIDENTE'!F69)</f>
        <v>2</v>
      </c>
      <c r="G19" s="144">
        <f>SUM('NOR-OCCIDENTE'!G69)</f>
        <v>4</v>
      </c>
      <c r="H19" s="144">
        <f>SUM('NOR-OCCIDENTE'!H69)</f>
        <v>4</v>
      </c>
      <c r="I19" s="144">
        <f>SUM('NOR-OCCIDENTE'!I69)</f>
        <v>4</v>
      </c>
      <c r="J19" s="144">
        <f>SUM('NOR-OCCIDENTE'!J69)</f>
        <v>4</v>
      </c>
      <c r="K19" s="144">
        <f>SUM('NOR-OCCIDENTE'!K69)</f>
        <v>4</v>
      </c>
      <c r="L19" s="144">
        <f>SUM('NOR-OCCIDENTE'!L69)</f>
        <v>4</v>
      </c>
      <c r="M19" s="144">
        <f>SUM('NOR-OCCIDENTE'!M69)</f>
        <v>4</v>
      </c>
      <c r="N19" s="144">
        <f>SUM('NOR-OCCIDENTE'!N69)</f>
        <v>4</v>
      </c>
      <c r="O19" s="144">
        <f>SUM('NOR-OCCIDENTE'!O69)</f>
        <v>0</v>
      </c>
      <c r="P19" s="145">
        <v>4</v>
      </c>
    </row>
    <row r="20" spans="1:16" ht="12.75">
      <c r="A20" s="141">
        <v>4</v>
      </c>
      <c r="B20" s="142" t="s">
        <v>397</v>
      </c>
      <c r="C20" s="143" t="s">
        <v>398</v>
      </c>
      <c r="D20" s="144">
        <f>SUM('NOR-OCCIDENTE'!D78)</f>
        <v>2</v>
      </c>
      <c r="E20" s="144">
        <f>SUM('NOR-OCCIDENTE'!E78)</f>
        <v>4</v>
      </c>
      <c r="F20" s="144">
        <f>SUM('NOR-OCCIDENTE'!F78)</f>
        <v>6</v>
      </c>
      <c r="G20" s="144">
        <f>SUM('NOR-OCCIDENTE'!G78)</f>
        <v>6</v>
      </c>
      <c r="H20" s="144">
        <f>SUM('NOR-OCCIDENTE'!H78)</f>
        <v>6</v>
      </c>
      <c r="I20" s="144">
        <f>SUM('NOR-OCCIDENTE'!I78)</f>
        <v>6</v>
      </c>
      <c r="J20" s="144">
        <f>SUM('NOR-OCCIDENTE'!J78)</f>
        <v>6</v>
      </c>
      <c r="K20" s="144">
        <f>SUM('NOR-OCCIDENTE'!K78)</f>
        <v>6</v>
      </c>
      <c r="L20" s="144">
        <f>SUM('NOR-OCCIDENTE'!L78)</f>
        <v>6</v>
      </c>
      <c r="M20" s="144">
        <f>SUM('NOR-OCCIDENTE'!M78)</f>
        <v>6</v>
      </c>
      <c r="N20" s="144">
        <f>SUM('NOR-OCCIDENTE'!N78)</f>
        <v>6</v>
      </c>
      <c r="O20" s="144">
        <f>SUM('NOR-OCCIDENTE'!O78)</f>
        <v>1</v>
      </c>
      <c r="P20" s="145">
        <v>5</v>
      </c>
    </row>
    <row r="21" spans="1:16" ht="12.75">
      <c r="A21" s="141">
        <v>5</v>
      </c>
      <c r="B21" s="142" t="s">
        <v>399</v>
      </c>
      <c r="C21" s="143" t="s">
        <v>400</v>
      </c>
      <c r="D21" s="144">
        <f>SUM('NOR-OCCIDENTE'!D102)</f>
        <v>5</v>
      </c>
      <c r="E21" s="144">
        <f>SUM('NOR-OCCIDENTE'!E102)</f>
        <v>16</v>
      </c>
      <c r="F21" s="144">
        <f>SUM('NOR-OCCIDENTE'!F102)</f>
        <v>5</v>
      </c>
      <c r="G21" s="144">
        <f>SUM('NOR-OCCIDENTE'!G102)</f>
        <v>21</v>
      </c>
      <c r="H21" s="144">
        <f>SUM('NOR-OCCIDENTE'!H102)</f>
        <v>21</v>
      </c>
      <c r="I21" s="144">
        <f>SUM('NOR-OCCIDENTE'!I102)</f>
        <v>21</v>
      </c>
      <c r="J21" s="144">
        <f>SUM('NOR-OCCIDENTE'!J102)</f>
        <v>21</v>
      </c>
      <c r="K21" s="144">
        <f>SUM('NOR-OCCIDENTE'!K102)</f>
        <v>21</v>
      </c>
      <c r="L21" s="144">
        <f>SUM('NOR-OCCIDENTE'!L102)</f>
        <v>21</v>
      </c>
      <c r="M21" s="144">
        <f>SUM('NOR-OCCIDENTE'!M102)</f>
        <v>21</v>
      </c>
      <c r="N21" s="144">
        <f>SUM('NOR-OCCIDENTE'!N102)</f>
        <v>21</v>
      </c>
      <c r="O21" s="144">
        <f>SUM('NOR-OCCIDENTE'!O102)</f>
        <v>4</v>
      </c>
      <c r="P21" s="145">
        <v>17</v>
      </c>
    </row>
    <row r="22" spans="1:16" ht="12.75">
      <c r="A22" s="146">
        <v>6</v>
      </c>
      <c r="B22" s="147" t="s">
        <v>401</v>
      </c>
      <c r="C22" s="148" t="s">
        <v>402</v>
      </c>
      <c r="D22" s="149">
        <f>SUM('NOR-OCCIDENTE'!D120)</f>
        <v>9</v>
      </c>
      <c r="E22" s="149">
        <f>SUM('NOR-OCCIDENTE'!E120)</f>
        <v>6</v>
      </c>
      <c r="F22" s="149">
        <f>SUM('NOR-OCCIDENTE'!F120)</f>
        <v>9</v>
      </c>
      <c r="G22" s="149">
        <f>SUM('NOR-OCCIDENTE'!G120)</f>
        <v>15</v>
      </c>
      <c r="H22" s="149">
        <f>SUM('NOR-OCCIDENTE'!H120)</f>
        <v>15</v>
      </c>
      <c r="I22" s="149">
        <f>SUM('NOR-OCCIDENTE'!I120)</f>
        <v>15</v>
      </c>
      <c r="J22" s="149">
        <f>SUM('NOR-OCCIDENTE'!J120)</f>
        <v>15</v>
      </c>
      <c r="K22" s="149">
        <f>SUM('NOR-OCCIDENTE'!K120)</f>
        <v>15</v>
      </c>
      <c r="L22" s="149">
        <f>SUM('NOR-OCCIDENTE'!L120)</f>
        <v>15</v>
      </c>
      <c r="M22" s="149">
        <f>SUM('NOR-OCCIDENTE'!M120)</f>
        <v>14</v>
      </c>
      <c r="N22" s="149">
        <f>SUM('NOR-OCCIDENTE'!N120)</f>
        <v>14</v>
      </c>
      <c r="O22" s="149">
        <v>6</v>
      </c>
      <c r="P22" s="150">
        <v>9</v>
      </c>
    </row>
    <row r="23" spans="1:16" ht="12.75">
      <c r="A23" s="155"/>
      <c r="B23" s="156" t="s">
        <v>40</v>
      </c>
      <c r="C23" s="156"/>
      <c r="D23" s="156">
        <f aca="true" t="shared" si="1" ref="D23:P23">SUM(D17:D22)</f>
        <v>38</v>
      </c>
      <c r="E23" s="156">
        <f t="shared" si="1"/>
        <v>57</v>
      </c>
      <c r="F23" s="156">
        <f t="shared" si="1"/>
        <v>63</v>
      </c>
      <c r="G23" s="156">
        <f t="shared" si="1"/>
        <v>95</v>
      </c>
      <c r="H23" s="156">
        <f t="shared" si="1"/>
        <v>86</v>
      </c>
      <c r="I23" s="156">
        <f t="shared" si="1"/>
        <v>95</v>
      </c>
      <c r="J23" s="156">
        <f t="shared" si="1"/>
        <v>95</v>
      </c>
      <c r="K23" s="156">
        <f t="shared" si="1"/>
        <v>95</v>
      </c>
      <c r="L23" s="156">
        <f t="shared" si="1"/>
        <v>95</v>
      </c>
      <c r="M23" s="156">
        <f t="shared" si="1"/>
        <v>94</v>
      </c>
      <c r="N23" s="156">
        <f t="shared" si="1"/>
        <v>94</v>
      </c>
      <c r="O23" s="156">
        <v>22</v>
      </c>
      <c r="P23" s="157">
        <f t="shared" si="1"/>
        <v>73</v>
      </c>
    </row>
    <row r="24" spans="1:16" ht="12.75">
      <c r="A24" s="154" t="s">
        <v>318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ht="12.75">
      <c r="A25" s="136">
        <v>1</v>
      </c>
      <c r="B25" s="137" t="s">
        <v>403</v>
      </c>
      <c r="C25" s="138" t="s">
        <v>404</v>
      </c>
      <c r="D25" s="139">
        <f>SUM('LITORAL ATLANTICO'!D30)</f>
        <v>11</v>
      </c>
      <c r="E25" s="139">
        <f>SUM('LITORAL ATLANTICO'!E30)</f>
        <v>10</v>
      </c>
      <c r="F25" s="139">
        <f>SUM('LITORAL ATLANTICO'!F30)</f>
        <v>21</v>
      </c>
      <c r="G25" s="139">
        <f>SUM('LITORAL ATLANTICO'!G30)</f>
        <v>20</v>
      </c>
      <c r="H25" s="139">
        <f>SUM('LITORAL ATLANTICO'!H30)</f>
        <v>11</v>
      </c>
      <c r="I25" s="139">
        <f>SUM('LITORAL ATLANTICO'!I30)</f>
        <v>21</v>
      </c>
      <c r="J25" s="139">
        <f>SUM('LITORAL ATLANTICO'!J30)</f>
        <v>11</v>
      </c>
      <c r="K25" s="139">
        <f>SUM('LITORAL ATLANTICO'!K30)</f>
        <v>21</v>
      </c>
      <c r="L25" s="139">
        <f>SUM('LITORAL ATLANTICO'!L30)</f>
        <v>21</v>
      </c>
      <c r="M25" s="139">
        <f>SUM('LITORAL ATLANTICO'!M30)</f>
        <v>21</v>
      </c>
      <c r="N25" s="139">
        <f>SUM('LITORAL ATLANTICO'!N30)</f>
        <v>21</v>
      </c>
      <c r="O25" s="139">
        <f>SUM('LITORAL ATLANTICO'!O30)</f>
        <v>2</v>
      </c>
      <c r="P25" s="140">
        <v>20</v>
      </c>
    </row>
    <row r="26" spans="1:16" ht="12.75">
      <c r="A26" s="141">
        <v>2</v>
      </c>
      <c r="B26" s="142" t="s">
        <v>405</v>
      </c>
      <c r="C26" s="143" t="s">
        <v>406</v>
      </c>
      <c r="D26" s="144">
        <f>SUM('LITORAL ATLANTICO'!D42)</f>
        <v>4</v>
      </c>
      <c r="E26" s="144">
        <f>SUM('LITORAL ATLANTICO'!E42)</f>
        <v>5</v>
      </c>
      <c r="F26" s="144">
        <f>SUM('LITORAL ATLANTICO'!F42)</f>
        <v>2</v>
      </c>
      <c r="G26" s="144">
        <f>SUM('LITORAL ATLANTICO'!G42)</f>
        <v>5</v>
      </c>
      <c r="H26" s="144">
        <f>SUM('LITORAL ATLANTICO'!H42)</f>
        <v>5</v>
      </c>
      <c r="I26" s="144">
        <f>SUM('LITORAL ATLANTICO'!I42)</f>
        <v>9</v>
      </c>
      <c r="J26" s="144">
        <f>SUM('LITORAL ATLANTICO'!J42)</f>
        <v>9</v>
      </c>
      <c r="K26" s="144">
        <f>SUM('LITORAL ATLANTICO'!K42)</f>
        <v>9</v>
      </c>
      <c r="L26" s="144">
        <f>SUM('LITORAL ATLANTICO'!L42)</f>
        <v>9</v>
      </c>
      <c r="M26" s="144">
        <f>SUM('LITORAL ATLANTICO'!M42)</f>
        <v>9</v>
      </c>
      <c r="N26" s="144">
        <f>SUM('LITORAL ATLANTICO'!N42)</f>
        <v>9</v>
      </c>
      <c r="O26" s="144">
        <f>SUM('LITORAL ATLANTICO'!O42)</f>
        <v>0</v>
      </c>
      <c r="P26" s="145">
        <v>7</v>
      </c>
    </row>
    <row r="27" spans="1:16" ht="12.75">
      <c r="A27" s="141">
        <v>3</v>
      </c>
      <c r="B27" s="142" t="s">
        <v>407</v>
      </c>
      <c r="C27" s="143" t="s">
        <v>408</v>
      </c>
      <c r="D27" s="144">
        <f>SUM('LITORAL ATLANTICO'!D50)</f>
        <v>5</v>
      </c>
      <c r="E27" s="144">
        <f>SUM('LITORAL ATLANTICO'!E50)</f>
        <v>0</v>
      </c>
      <c r="F27" s="144">
        <f>SUM('LITORAL ATLANTICO'!F50)</f>
        <v>0</v>
      </c>
      <c r="G27" s="144">
        <f>SUM('LITORAL ATLANTICO'!G50)</f>
        <v>5</v>
      </c>
      <c r="H27" s="144">
        <f>SUM('LITORAL ATLANTICO'!H50)</f>
        <v>5</v>
      </c>
      <c r="I27" s="144">
        <f>SUM('LITORAL ATLANTICO'!I50)</f>
        <v>5</v>
      </c>
      <c r="J27" s="144">
        <f>SUM('LITORAL ATLANTICO'!J50)</f>
        <v>5</v>
      </c>
      <c r="K27" s="144">
        <f>SUM('LITORAL ATLANTICO'!K50)</f>
        <v>5</v>
      </c>
      <c r="L27" s="144">
        <f>SUM('LITORAL ATLANTICO'!L50)</f>
        <v>5</v>
      </c>
      <c r="M27" s="144">
        <f>SUM('LITORAL ATLANTICO'!M50)</f>
        <v>5</v>
      </c>
      <c r="N27" s="144">
        <f>SUM('LITORAL ATLANTICO'!N50)</f>
        <v>5</v>
      </c>
      <c r="O27" s="144">
        <f>SUM('LITORAL ATLANTICO'!O50)</f>
        <v>0</v>
      </c>
      <c r="P27" s="145">
        <f>SUM('LITORAL ATLANTICO'!P50)</f>
        <v>5</v>
      </c>
    </row>
    <row r="28" spans="1:16" ht="12.75">
      <c r="A28" s="141">
        <v>4</v>
      </c>
      <c r="B28" s="142" t="s">
        <v>409</v>
      </c>
      <c r="C28" s="143" t="s">
        <v>410</v>
      </c>
      <c r="D28" s="144">
        <f>SUM('LITORAL ATLANTICO'!D61)</f>
        <v>6</v>
      </c>
      <c r="E28" s="144">
        <f>SUM('LITORAL ATLANTICO'!E61)</f>
        <v>2</v>
      </c>
      <c r="F28" s="144">
        <f>SUM('LITORAL ATLANTICO'!F61)</f>
        <v>8</v>
      </c>
      <c r="G28" s="144">
        <f>SUM('LITORAL ATLANTICO'!G61)</f>
        <v>7</v>
      </c>
      <c r="H28" s="144">
        <f>SUM('LITORAL ATLANTICO'!H61)</f>
        <v>8</v>
      </c>
      <c r="I28" s="144">
        <f>SUM('LITORAL ATLANTICO'!I61)</f>
        <v>8</v>
      </c>
      <c r="J28" s="144">
        <f>SUM('LITORAL ATLANTICO'!J61)</f>
        <v>8</v>
      </c>
      <c r="K28" s="144">
        <f>SUM('LITORAL ATLANTICO'!K61)</f>
        <v>8</v>
      </c>
      <c r="L28" s="144">
        <f>SUM('LITORAL ATLANTICO'!L61)</f>
        <v>8</v>
      </c>
      <c r="M28" s="144">
        <f>SUM('LITORAL ATLANTICO'!M61)</f>
        <v>8</v>
      </c>
      <c r="N28" s="144">
        <f>SUM('LITORAL ATLANTICO'!N61)</f>
        <v>8</v>
      </c>
      <c r="O28" s="144">
        <f>SUM('LITORAL ATLANTICO'!O61)</f>
        <v>0</v>
      </c>
      <c r="P28" s="145">
        <f>SUM('LITORAL ATLANTICO'!P61)</f>
        <v>8</v>
      </c>
    </row>
    <row r="29" spans="1:16" ht="12.75">
      <c r="A29" s="146">
        <v>5</v>
      </c>
      <c r="B29" s="147" t="s">
        <v>401</v>
      </c>
      <c r="C29" s="148" t="s">
        <v>402</v>
      </c>
      <c r="D29" s="149">
        <f>SUM('LITORAL ATLANTICO'!D71)</f>
        <v>5</v>
      </c>
      <c r="E29" s="149">
        <v>1</v>
      </c>
      <c r="F29" s="149">
        <f>SUM('LITORAL ATLANTICO'!F71)</f>
        <v>7</v>
      </c>
      <c r="G29" s="149">
        <f>SUM('LITORAL ATLANTICO'!G71)</f>
        <v>7</v>
      </c>
      <c r="H29" s="149">
        <f>SUM('LITORAL ATLANTICO'!H71)</f>
        <v>7</v>
      </c>
      <c r="I29" s="149">
        <f>SUM('LITORAL ATLANTICO'!I71)</f>
        <v>7</v>
      </c>
      <c r="J29" s="149">
        <f>SUM('LITORAL ATLANTICO'!J71)</f>
        <v>7</v>
      </c>
      <c r="K29" s="149">
        <f>SUM('LITORAL ATLANTICO'!K71)</f>
        <v>7</v>
      </c>
      <c r="L29" s="149">
        <f>SUM('LITORAL ATLANTICO'!L71)</f>
        <v>7</v>
      </c>
      <c r="M29" s="149">
        <f>SUM('LITORAL ATLANTICO'!M71)</f>
        <v>7</v>
      </c>
      <c r="N29" s="149">
        <f>SUM('LITORAL ATLANTICO'!N71)</f>
        <v>7</v>
      </c>
      <c r="O29" s="149">
        <f>SUM('LITORAL ATLANTICO'!O71)</f>
        <v>2</v>
      </c>
      <c r="P29" s="150">
        <v>4</v>
      </c>
    </row>
    <row r="30" spans="1:16" ht="12.75">
      <c r="A30" s="155"/>
      <c r="B30" s="156" t="s">
        <v>40</v>
      </c>
      <c r="C30" s="156"/>
      <c r="D30" s="156">
        <f aca="true" t="shared" si="2" ref="D30:O30">SUM(D25:D29)</f>
        <v>31</v>
      </c>
      <c r="E30" s="156">
        <f t="shared" si="2"/>
        <v>18</v>
      </c>
      <c r="F30" s="156">
        <f t="shared" si="2"/>
        <v>38</v>
      </c>
      <c r="G30" s="156">
        <f t="shared" si="2"/>
        <v>44</v>
      </c>
      <c r="H30" s="156">
        <f t="shared" si="2"/>
        <v>36</v>
      </c>
      <c r="I30" s="156">
        <f t="shared" si="2"/>
        <v>50</v>
      </c>
      <c r="J30" s="156">
        <f t="shared" si="2"/>
        <v>40</v>
      </c>
      <c r="K30" s="156">
        <f t="shared" si="2"/>
        <v>50</v>
      </c>
      <c r="L30" s="156">
        <f t="shared" si="2"/>
        <v>50</v>
      </c>
      <c r="M30" s="156">
        <f t="shared" si="2"/>
        <v>50</v>
      </c>
      <c r="N30" s="156">
        <f t="shared" si="2"/>
        <v>50</v>
      </c>
      <c r="O30" s="156">
        <f t="shared" si="2"/>
        <v>4</v>
      </c>
      <c r="P30" s="157">
        <v>46</v>
      </c>
    </row>
    <row r="31" spans="1:16" s="162" customFormat="1" ht="12.75">
      <c r="A31" s="158"/>
      <c r="B31" s="159" t="s">
        <v>411</v>
      </c>
      <c r="C31" s="160"/>
      <c r="D31" s="160">
        <f>SUM(D30,D23,D15)</f>
        <v>154</v>
      </c>
      <c r="E31" s="160">
        <f aca="true" t="shared" si="3" ref="E31:N31">SUM(E30,E23,E15)</f>
        <v>154</v>
      </c>
      <c r="F31" s="160">
        <f t="shared" si="3"/>
        <v>258</v>
      </c>
      <c r="G31" s="160">
        <f t="shared" si="3"/>
        <v>301</v>
      </c>
      <c r="H31" s="160">
        <f t="shared" si="3"/>
        <v>199</v>
      </c>
      <c r="I31" s="160">
        <f t="shared" si="3"/>
        <v>307</v>
      </c>
      <c r="J31" s="160">
        <f t="shared" si="3"/>
        <v>297</v>
      </c>
      <c r="K31" s="160">
        <f t="shared" si="3"/>
        <v>307</v>
      </c>
      <c r="L31" s="160">
        <f t="shared" si="3"/>
        <v>307</v>
      </c>
      <c r="M31" s="160">
        <f t="shared" si="3"/>
        <v>308</v>
      </c>
      <c r="N31" s="160">
        <f t="shared" si="3"/>
        <v>308</v>
      </c>
      <c r="O31" s="160">
        <v>30</v>
      </c>
      <c r="P31" s="161">
        <v>281</v>
      </c>
    </row>
    <row r="33" ht="12.75">
      <c r="B33" s="163" t="s">
        <v>412</v>
      </c>
    </row>
    <row r="34" ht="12.75">
      <c r="B34" t="s">
        <v>413</v>
      </c>
    </row>
    <row r="35" ht="12.75">
      <c r="B35" t="s">
        <v>414</v>
      </c>
    </row>
    <row r="37" ht="12.75">
      <c r="B37" s="163" t="s">
        <v>415</v>
      </c>
    </row>
    <row r="38" spans="2:16" ht="40.5" customHeight="1">
      <c r="B38" s="164" t="s">
        <v>416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2:16" ht="44.25" customHeight="1">
      <c r="B39" s="165" t="s">
        <v>417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</sheetData>
  <sheetProtection selectLockedCells="1" selectUnlockedCells="1"/>
  <mergeCells count="13">
    <mergeCell ref="A1:P1"/>
    <mergeCell ref="A2:P2"/>
    <mergeCell ref="A4:A5"/>
    <mergeCell ref="B4:B5"/>
    <mergeCell ref="C4:C5"/>
    <mergeCell ref="D4:E4"/>
    <mergeCell ref="F4:N4"/>
    <mergeCell ref="O4:P4"/>
    <mergeCell ref="A6:P6"/>
    <mergeCell ref="A16:P16"/>
    <mergeCell ref="A24:P24"/>
    <mergeCell ref="B38:P38"/>
    <mergeCell ref="B39:P39"/>
  </mergeCells>
  <printOptions horizontalCentered="1"/>
  <pageMargins left="0" right="0" top="0.5902777777777778" bottom="0" header="0" footer="0.5118055555555555"/>
  <pageSetup horizontalDpi="300" verticalDpi="300" orientation="landscape" scale="60"/>
  <headerFooter alignWithMargins="0">
    <oddHeader>&amp;C&amp;"Times New Roman,Negrita Cursiva"Servicios de Seguridad y Vigilancia Año 2011&amp;RPagina  No.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showZeros="0" tabSelected="1" zoomScale="70" zoomScaleNormal="70" workbookViewId="0" topLeftCell="A1">
      <selection activeCell="B4" sqref="B4"/>
    </sheetView>
  </sheetViews>
  <sheetFormatPr defaultColWidth="11.5546875" defaultRowHeight="18.75"/>
  <cols>
    <col min="1" max="1" width="5.88671875" style="0" customWidth="1"/>
    <col min="2" max="2" width="25.6640625" style="0" customWidth="1"/>
    <col min="3" max="15" width="8.77734375" style="0" customWidth="1"/>
  </cols>
  <sheetData>
    <row r="1" spans="1:15" ht="12.75">
      <c r="A1" s="123" t="s">
        <v>418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66"/>
    </row>
    <row r="2" spans="1:15" ht="12.75">
      <c r="A2" s="123" t="s">
        <v>419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66"/>
    </row>
    <row r="4" spans="1:15" ht="20.25" customHeight="1">
      <c r="A4" s="125" t="s">
        <v>18</v>
      </c>
      <c r="B4" s="126" t="s">
        <v>194</v>
      </c>
      <c r="C4" s="128" t="s">
        <v>3</v>
      </c>
      <c r="D4" s="128"/>
      <c r="E4" s="128" t="s">
        <v>4</v>
      </c>
      <c r="F4" s="128"/>
      <c r="G4" s="128"/>
      <c r="H4" s="128"/>
      <c r="I4" s="128"/>
      <c r="J4" s="128"/>
      <c r="K4" s="128"/>
      <c r="L4" s="128"/>
      <c r="M4" s="128"/>
      <c r="N4" s="129" t="s">
        <v>5</v>
      </c>
      <c r="O4" s="129"/>
    </row>
    <row r="5" spans="1:15" ht="190.5" customHeight="1">
      <c r="A5" s="125"/>
      <c r="B5" s="126"/>
      <c r="C5" s="130" t="s">
        <v>6</v>
      </c>
      <c r="D5" s="130" t="s">
        <v>7</v>
      </c>
      <c r="E5" s="130" t="s">
        <v>8</v>
      </c>
      <c r="F5" s="131" t="s">
        <v>9</v>
      </c>
      <c r="G5" s="131" t="s">
        <v>10</v>
      </c>
      <c r="H5" s="130" t="s">
        <v>11</v>
      </c>
      <c r="I5" s="131" t="s">
        <v>12</v>
      </c>
      <c r="J5" s="131" t="s">
        <v>13</v>
      </c>
      <c r="K5" s="131" t="s">
        <v>14</v>
      </c>
      <c r="L5" s="131" t="s">
        <v>15</v>
      </c>
      <c r="M5" s="131" t="s">
        <v>16</v>
      </c>
      <c r="N5" s="132">
        <v>12</v>
      </c>
      <c r="O5" s="133">
        <v>24</v>
      </c>
    </row>
    <row r="6" spans="1:15" ht="12.75">
      <c r="A6" s="167" t="s">
        <v>404</v>
      </c>
      <c r="B6" s="137" t="s">
        <v>420</v>
      </c>
      <c r="C6" s="139">
        <f>SUM('RESUMEN POR DEPARTAMENTO'!D15)</f>
        <v>85</v>
      </c>
      <c r="D6" s="139">
        <f>SUM('RESUMEN POR DEPARTAMENTO'!E15)</f>
        <v>79</v>
      </c>
      <c r="E6" s="139">
        <f>SUM('RESUMEN POR DEPARTAMENTO'!F15)</f>
        <v>157</v>
      </c>
      <c r="F6" s="139">
        <f>SUM('RESUMEN POR DEPARTAMENTO'!G15)</f>
        <v>162</v>
      </c>
      <c r="G6" s="139">
        <f>SUM('RESUMEN POR DEPARTAMENTO'!H15)</f>
        <v>77</v>
      </c>
      <c r="H6" s="139">
        <f>SUM('RESUMEN POR DEPARTAMENTO'!I15)</f>
        <v>162</v>
      </c>
      <c r="I6" s="139">
        <f>SUM('RESUMEN POR DEPARTAMENTO'!J15)</f>
        <v>162</v>
      </c>
      <c r="J6" s="139">
        <f>SUM('RESUMEN POR DEPARTAMENTO'!K15)</f>
        <v>162</v>
      </c>
      <c r="K6" s="139">
        <f>SUM('RESUMEN POR DEPARTAMENTO'!L15)</f>
        <v>162</v>
      </c>
      <c r="L6" s="139">
        <f>SUM('RESUMEN POR DEPARTAMENTO'!M15)</f>
        <v>164</v>
      </c>
      <c r="M6" s="139">
        <f>SUM('RESUMEN POR DEPARTAMENTO'!N15)</f>
        <v>164</v>
      </c>
      <c r="N6" s="139">
        <f>SUM('RESUMEN POR DEPARTAMENTO'!O15)</f>
        <v>4</v>
      </c>
      <c r="O6" s="140">
        <f>SUM('RESUMEN POR DEPARTAMENTO'!P15)</f>
        <v>162</v>
      </c>
    </row>
    <row r="7" spans="1:15" ht="12.75">
      <c r="A7" s="168" t="s">
        <v>406</v>
      </c>
      <c r="B7" s="142" t="s">
        <v>421</v>
      </c>
      <c r="C7" s="144">
        <f>SUM('RESUMEN POR DEPARTAMENTO'!D23)</f>
        <v>38</v>
      </c>
      <c r="D7" s="144">
        <f>SUM('RESUMEN POR DEPARTAMENTO'!E23)</f>
        <v>57</v>
      </c>
      <c r="E7" s="144">
        <f>SUM('RESUMEN POR DEPARTAMENTO'!F23)</f>
        <v>63</v>
      </c>
      <c r="F7" s="144">
        <f>SUM('RESUMEN POR DEPARTAMENTO'!G23)</f>
        <v>95</v>
      </c>
      <c r="G7" s="144">
        <f>SUM('RESUMEN POR DEPARTAMENTO'!H23)</f>
        <v>86</v>
      </c>
      <c r="H7" s="144">
        <f>SUM('RESUMEN POR DEPARTAMENTO'!I23)</f>
        <v>95</v>
      </c>
      <c r="I7" s="144">
        <f>SUM('RESUMEN POR DEPARTAMENTO'!J23)</f>
        <v>95</v>
      </c>
      <c r="J7" s="144">
        <f>SUM('RESUMEN POR DEPARTAMENTO'!K23)</f>
        <v>95</v>
      </c>
      <c r="K7" s="144">
        <f>SUM('RESUMEN POR DEPARTAMENTO'!L23)</f>
        <v>95</v>
      </c>
      <c r="L7" s="144">
        <f>SUM('RESUMEN POR DEPARTAMENTO'!M23)</f>
        <v>94</v>
      </c>
      <c r="M7" s="144">
        <f>SUM('RESUMEN POR DEPARTAMENTO'!N23)</f>
        <v>94</v>
      </c>
      <c r="N7" s="144">
        <f>SUM('RESUMEN POR DEPARTAMENTO'!O23)</f>
        <v>22</v>
      </c>
      <c r="O7" s="145">
        <f>SUM('RESUMEN POR DEPARTAMENTO'!P23)</f>
        <v>73</v>
      </c>
    </row>
    <row r="8" spans="1:15" ht="12.75">
      <c r="A8" s="169" t="s">
        <v>377</v>
      </c>
      <c r="B8" s="147" t="s">
        <v>422</v>
      </c>
      <c r="C8" s="149">
        <f>SUM('RESUMEN POR DEPARTAMENTO'!D30)</f>
        <v>31</v>
      </c>
      <c r="D8" s="149">
        <f>SUM('RESUMEN POR DEPARTAMENTO'!E30)</f>
        <v>18</v>
      </c>
      <c r="E8" s="149">
        <f>SUM('RESUMEN POR DEPARTAMENTO'!F30)</f>
        <v>38</v>
      </c>
      <c r="F8" s="149">
        <f>SUM('RESUMEN POR DEPARTAMENTO'!G30)</f>
        <v>44</v>
      </c>
      <c r="G8" s="149">
        <f>SUM('RESUMEN POR DEPARTAMENTO'!H30)</f>
        <v>36</v>
      </c>
      <c r="H8" s="149">
        <f>SUM('RESUMEN POR DEPARTAMENTO'!I30)</f>
        <v>50</v>
      </c>
      <c r="I8" s="149">
        <f>SUM('RESUMEN POR DEPARTAMENTO'!J30)</f>
        <v>40</v>
      </c>
      <c r="J8" s="149">
        <f>SUM('RESUMEN POR DEPARTAMENTO'!K30)</f>
        <v>50</v>
      </c>
      <c r="K8" s="149">
        <f>SUM('RESUMEN POR DEPARTAMENTO'!L30)</f>
        <v>50</v>
      </c>
      <c r="L8" s="149">
        <f>SUM('RESUMEN POR DEPARTAMENTO'!M30)</f>
        <v>50</v>
      </c>
      <c r="M8" s="149">
        <f>SUM('RESUMEN POR DEPARTAMENTO'!N30)</f>
        <v>50</v>
      </c>
      <c r="N8" s="149">
        <f>SUM('RESUMEN POR DEPARTAMENTO'!O30)</f>
        <v>4</v>
      </c>
      <c r="O8" s="150">
        <f>SUM('RESUMEN POR DEPARTAMENTO'!P30)</f>
        <v>46</v>
      </c>
    </row>
    <row r="9" spans="1:15" s="171" customFormat="1" ht="12.75">
      <c r="A9" s="170"/>
      <c r="B9" s="156" t="s">
        <v>411</v>
      </c>
      <c r="C9" s="156">
        <f aca="true" t="shared" si="0" ref="C9:O9">SUM(C6:C8)</f>
        <v>154</v>
      </c>
      <c r="D9" s="156">
        <f t="shared" si="0"/>
        <v>154</v>
      </c>
      <c r="E9" s="156">
        <f t="shared" si="0"/>
        <v>258</v>
      </c>
      <c r="F9" s="156">
        <f t="shared" si="0"/>
        <v>301</v>
      </c>
      <c r="G9" s="156">
        <f t="shared" si="0"/>
        <v>199</v>
      </c>
      <c r="H9" s="156">
        <f t="shared" si="0"/>
        <v>307</v>
      </c>
      <c r="I9" s="156">
        <f t="shared" si="0"/>
        <v>297</v>
      </c>
      <c r="J9" s="156">
        <f t="shared" si="0"/>
        <v>307</v>
      </c>
      <c r="K9" s="156">
        <f t="shared" si="0"/>
        <v>307</v>
      </c>
      <c r="L9" s="156">
        <f t="shared" si="0"/>
        <v>308</v>
      </c>
      <c r="M9" s="156">
        <f t="shared" si="0"/>
        <v>308</v>
      </c>
      <c r="N9" s="156">
        <f t="shared" si="0"/>
        <v>30</v>
      </c>
      <c r="O9" s="157">
        <f t="shared" si="0"/>
        <v>281</v>
      </c>
    </row>
    <row r="13" ht="12.75">
      <c r="K13" t="s">
        <v>423</v>
      </c>
    </row>
    <row r="14" ht="12.75">
      <c r="A14" s="163" t="s">
        <v>412</v>
      </c>
    </row>
    <row r="15" ht="12.75">
      <c r="A15" t="s">
        <v>413</v>
      </c>
    </row>
    <row r="16" ht="12.75">
      <c r="A16" t="s">
        <v>414</v>
      </c>
    </row>
    <row r="18" ht="12.75">
      <c r="A18" s="163" t="s">
        <v>415</v>
      </c>
    </row>
    <row r="19" spans="1:15" ht="36" customHeight="1">
      <c r="A19" s="164" t="s">
        <v>416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42" customHeight="1">
      <c r="A20" s="165" t="s">
        <v>417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</row>
    <row r="22" ht="12.75">
      <c r="A22" s="163" t="s">
        <v>424</v>
      </c>
    </row>
    <row r="23" ht="12.75">
      <c r="A23" t="s">
        <v>425</v>
      </c>
    </row>
  </sheetData>
  <sheetProtection selectLockedCells="1" selectUnlockedCells="1"/>
  <mergeCells count="9">
    <mergeCell ref="A1:N1"/>
    <mergeCell ref="A2:N2"/>
    <mergeCell ref="A4:A5"/>
    <mergeCell ref="B4:B5"/>
    <mergeCell ref="C4:D4"/>
    <mergeCell ref="E4:M4"/>
    <mergeCell ref="N4:O4"/>
    <mergeCell ref="A19:O19"/>
    <mergeCell ref="A20:O20"/>
  </mergeCells>
  <printOptions horizontalCentered="1" verticalCentered="1"/>
  <pageMargins left="0" right="0" top="0" bottom="0" header="0" footer="0.5118055555555555"/>
  <pageSetup horizontalDpi="300" verticalDpi="300" orientation="landscape" scale="70"/>
  <headerFooter alignWithMargins="0">
    <oddHeader>&amp;C&amp;"Times New Roman,Negrita Cursiva"Servicios de Seguridad y Vigilancia Año 2011&amp;RPágina No.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P. Montañola Escobar</dc:creator>
  <cp:keywords/>
  <dc:description/>
  <cp:lastModifiedBy/>
  <cp:lastPrinted>2010-09-14T15:31:53Z</cp:lastPrinted>
  <dcterms:created xsi:type="dcterms:W3CDTF">2005-02-27T01:09:01Z</dcterms:created>
  <dcterms:modified xsi:type="dcterms:W3CDTF">2011-10-25T20:30:03Z</dcterms:modified>
  <cp:category/>
  <cp:version/>
  <cp:contentType/>
  <cp:contentStatus/>
  <cp:revision>1</cp:revision>
</cp:coreProperties>
</file>