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0730" windowHeight="11160"/>
  </bookViews>
  <sheets>
    <sheet name="PRESUPUESTO" sheetId="3" r:id="rId1"/>
    <sheet name="CRONOGRAMA" sheetId="2" r:id="rId2"/>
  </sheets>
  <externalReferences>
    <externalReference r:id="rId3"/>
  </externalReferences>
  <definedNames>
    <definedName name="_xlnm.Print_Area" localSheetId="0">PRESUPUESTO!$A$1:$F$39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8" i="3" l="1"/>
  <c r="F27" i="3"/>
  <c r="F29" i="3" s="1"/>
  <c r="F31" i="3" s="1"/>
  <c r="F23" i="3"/>
  <c r="F22" i="3"/>
  <c r="F21" i="3"/>
  <c r="F20" i="3"/>
  <c r="F19" i="3"/>
  <c r="F18" i="3"/>
  <c r="F17" i="3"/>
  <c r="F16" i="3"/>
  <c r="F15" i="3"/>
  <c r="F24" i="3" s="1"/>
  <c r="A17" i="2" l="1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B11" i="2"/>
</calcChain>
</file>

<file path=xl/sharedStrings.xml><?xml version="1.0" encoding="utf-8"?>
<sst xmlns="http://schemas.openxmlformats.org/spreadsheetml/2006/main" count="75" uniqueCount="54">
  <si>
    <t>ALCALDIA MUNICIPAL DEL DISTRITO CENTRAL</t>
  </si>
  <si>
    <t>CRONOGRAMA DE EJECUCION DE ACTIVIDADES</t>
  </si>
  <si>
    <t>PROPIETARIO: AMDC</t>
  </si>
  <si>
    <t xml:space="preserve">Item </t>
  </si>
  <si>
    <t>Descripcion de Actividades</t>
  </si>
  <si>
    <t>MES 1</t>
  </si>
  <si>
    <t>MES 2</t>
  </si>
  <si>
    <t>MES 3</t>
  </si>
  <si>
    <t>GENERALES DEL PROYECTO</t>
  </si>
  <si>
    <t>PAVIMENTACIÓN DE CALLE CON CONCRETO HIDRAULICO</t>
  </si>
  <si>
    <t>ROTULO DEL PROYECTO</t>
  </si>
  <si>
    <t>LIMPIEZA FINAL DEL PROYECTO</t>
  </si>
  <si>
    <t>CODIGO: 2707</t>
  </si>
  <si>
    <t>PAVIMENTO DE CALLE  CON CONCRETO HIDRÁULICO</t>
  </si>
  <si>
    <t>Instrucciones:</t>
  </si>
  <si>
    <t>1. Sólo llenar campos que corresponden al tiempo de ejecución.</t>
  </si>
  <si>
    <t>2. Una vez completado fechar, firmar y sellar</t>
  </si>
  <si>
    <t>3. Incluirlo dentro de su oferta</t>
  </si>
  <si>
    <t>Sección IX. Cronograma de Trabajo</t>
  </si>
  <si>
    <t>Fecha</t>
  </si>
  <si>
    <t>Firma y sello</t>
  </si>
  <si>
    <t>Nombre del oferente</t>
  </si>
  <si>
    <r>
      <rPr>
        <b/>
        <sz val="18"/>
        <rFont val="Calibri"/>
        <family val="2"/>
      </rPr>
      <t>Instrucciones:</t>
    </r>
    <r>
      <rPr>
        <sz val="18"/>
        <color theme="1"/>
        <rFont val="Calibri"/>
        <family val="2"/>
        <scheme val="minor"/>
      </rPr>
      <t xml:space="preserve">
1. Sólo llenar campos que están en anaranjado.
2. Una vez completo fechar, firmar y sellar 
3. Incluirlo dentro de su oferta</t>
    </r>
  </si>
  <si>
    <t>1. Sólo llenar precio unitario</t>
  </si>
  <si>
    <t>Sección IX. Lista de cantidades</t>
  </si>
  <si>
    <t>PROYECTO:  PAVIMENTACIÓN DE CALLE CON CONCRETO HIDRAULICO, COL NUEVA DANLI</t>
  </si>
  <si>
    <t>Largo (M)</t>
  </si>
  <si>
    <t>Ancho (M)</t>
  </si>
  <si>
    <t>Codigo: 2707</t>
  </si>
  <si>
    <t>Espesor (M)</t>
  </si>
  <si>
    <t xml:space="preserve">Propietario: A.M.D.C. </t>
  </si>
  <si>
    <t>Sub-base</t>
  </si>
  <si>
    <t>No.</t>
  </si>
  <si>
    <t>DESCRIPCIÓN</t>
  </si>
  <si>
    <t>UNIDAD</t>
  </si>
  <si>
    <t>CANTIDAD</t>
  </si>
  <si>
    <t>PRECIO</t>
  </si>
  <si>
    <t>TOTAL</t>
  </si>
  <si>
    <t>TRAZADO Y MARCADO</t>
  </si>
  <si>
    <t>ML</t>
  </si>
  <si>
    <t>EXCAVACIÓN COMÚN</t>
  </si>
  <si>
    <t>M3</t>
  </si>
  <si>
    <t>ACARREO DE MATERIAL DE DESPERDICIO</t>
  </si>
  <si>
    <t>M3/KM</t>
  </si>
  <si>
    <t>CONFORMACIÓN DE SUBRASANTE</t>
  </si>
  <si>
    <t>M2</t>
  </si>
  <si>
    <t>SUB BASE</t>
  </si>
  <si>
    <t>CONCRETO HIDRÁULICO DE 4000 PSI</t>
  </si>
  <si>
    <t>CORTADO DE LOSAS</t>
  </si>
  <si>
    <t>BORDILLO DE CONCRETO 0.15 X 0.15 M</t>
  </si>
  <si>
    <t>NIVELACIÓN DE POZOS DE INSPECCIÓN Y CASQUETES</t>
  </si>
  <si>
    <t xml:space="preserve">TOTAL </t>
  </si>
  <si>
    <t>GLOBAL</t>
  </si>
  <si>
    <t>TOTAL DE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</si>
</sst>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0.00;[Red]0.00"/>
    <numFmt numFmtId="165" formatCode="_ [$L.-480A]\ * #,##0.00_ ;_ [$L.-480A]\ * \-#,##0.00_ ;_ [$L.-480A]\ * &quot;-&quot;??_ ;_ @_ "/>
    <numFmt numFmtId="166" formatCode="#,##0.00;[Red]#,##0.00"/>
    <numFmt numFmtId="167" formatCode="_-* #,##0.00\ _€_-;\-* #,##0.00\ _€_-;_-* &quot;-&quot;??\ _€_-;_-@_-"/>
    <numFmt numFmtId="168" formatCode="_ &quot;L.&quot;\ * #,##0.00_ ;_ &quot;L.&quot;\ * \-#,##0.00_ ;_ &quot;L.&quot;\ * &quot;-&quot;??_ ;_ @_ "/>
  </numFmts>
  <fonts count="20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8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2" fillId="0" borderId="0"/>
    <xf numFmtId="43" fontId="9" fillId="0" borderId="0" applyFont="0" applyFill="0" applyBorder="0" applyAlignment="0" applyProtection="0"/>
    <xf numFmtId="0" fontId="9" fillId="0" borderId="0"/>
    <xf numFmtId="168" fontId="2" fillId="0" borderId="0" applyFont="0" applyFill="0" applyBorder="0" applyAlignment="0" applyProtection="0"/>
  </cellStyleXfs>
  <cellXfs count="169"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33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Protection="1">
      <protection locked="0"/>
    </xf>
    <xf numFmtId="0" fontId="12" fillId="0" borderId="7" xfId="0" applyFont="1" applyBorder="1"/>
    <xf numFmtId="0" fontId="12" fillId="0" borderId="8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13" fillId="0" borderId="31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4" fillId="0" borderId="25" xfId="0" applyFont="1" applyFill="1" applyBorder="1" applyAlignment="1">
      <alignment horizontal="left" wrapText="1"/>
    </xf>
    <xf numFmtId="0" fontId="14" fillId="0" borderId="31" xfId="0" applyFont="1" applyFill="1" applyBorder="1" applyAlignment="1">
      <alignment horizontal="left" wrapText="1"/>
    </xf>
    <xf numFmtId="0" fontId="14" fillId="0" borderId="3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13" fillId="0" borderId="25" xfId="0" applyFont="1" applyFill="1" applyBorder="1" applyAlignment="1">
      <alignment horizontal="left" wrapText="1"/>
    </xf>
    <xf numFmtId="0" fontId="14" fillId="0" borderId="32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0" fillId="0" borderId="8" xfId="0" applyBorder="1"/>
    <xf numFmtId="0" fontId="15" fillId="0" borderId="8" xfId="0" applyFont="1" applyFill="1" applyBorder="1" applyAlignment="1">
      <alignment horizontal="center"/>
    </xf>
    <xf numFmtId="0" fontId="1" fillId="0" borderId="31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25" xfId="1" applyFont="1" applyBorder="1" applyAlignment="1">
      <alignment horizontal="center" vertical="center" wrapText="1"/>
    </xf>
    <xf numFmtId="0" fontId="1" fillId="0" borderId="31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 wrapText="1"/>
    </xf>
    <xf numFmtId="0" fontId="1" fillId="0" borderId="25" xfId="1" applyFont="1" applyBorder="1" applyAlignment="1">
      <alignment horizontal="left" vertical="center" wrapText="1"/>
    </xf>
    <xf numFmtId="0" fontId="1" fillId="0" borderId="32" xfId="1" applyFont="1" applyBorder="1" applyAlignment="1">
      <alignment horizontal="left" vertical="center" wrapText="1"/>
    </xf>
    <xf numFmtId="0" fontId="1" fillId="0" borderId="26" xfId="1" applyFont="1" applyBorder="1" applyAlignment="1">
      <alignment horizontal="left" vertical="center" wrapText="1"/>
    </xf>
    <xf numFmtId="0" fontId="1" fillId="0" borderId="27" xfId="1" applyFont="1" applyBorder="1" applyAlignment="1">
      <alignment horizontal="left" vertical="center" wrapText="1"/>
    </xf>
    <xf numFmtId="0" fontId="12" fillId="0" borderId="31" xfId="0" applyFont="1" applyBorder="1" applyAlignment="1"/>
    <xf numFmtId="0" fontId="12" fillId="0" borderId="0" xfId="0" applyFont="1" applyBorder="1" applyAlignment="1"/>
    <xf numFmtId="0" fontId="12" fillId="0" borderId="31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4" borderId="0" xfId="0" applyFont="1" applyFill="1" applyBorder="1" applyAlignment="1" applyProtection="1">
      <alignment horizontal="center"/>
      <protection locked="0"/>
    </xf>
    <xf numFmtId="0" fontId="12" fillId="4" borderId="25" xfId="0" applyFont="1" applyFill="1" applyBorder="1" applyAlignment="1" applyProtection="1">
      <alignment horizontal="center"/>
      <protection locked="0"/>
    </xf>
    <xf numFmtId="0" fontId="0" fillId="0" borderId="31" xfId="0" applyBorder="1" applyAlignment="1"/>
    <xf numFmtId="0" fontId="0" fillId="0" borderId="0" xfId="0" applyBorder="1" applyAlignment="1"/>
    <xf numFmtId="0" fontId="12" fillId="0" borderId="31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2" fillId="4" borderId="25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/>
    <xf numFmtId="0" fontId="0" fillId="0" borderId="26" xfId="0" applyBorder="1" applyAlignment="1"/>
    <xf numFmtId="0" fontId="0" fillId="0" borderId="0" xfId="0" applyBorder="1"/>
    <xf numFmtId="0" fontId="12" fillId="0" borderId="7" xfId="0" applyFont="1" applyBorder="1" applyAlignment="1"/>
    <xf numFmtId="0" fontId="12" fillId="0" borderId="8" xfId="0" applyFont="1" applyBorder="1" applyAlignment="1"/>
    <xf numFmtId="0" fontId="0" fillId="0" borderId="9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4" fillId="0" borderId="31" xfId="3" applyFont="1" applyFill="1" applyBorder="1" applyAlignment="1">
      <alignment horizontal="left" wrapText="1"/>
    </xf>
    <xf numFmtId="0" fontId="4" fillId="0" borderId="0" xfId="3" applyFont="1" applyFill="1" applyBorder="1" applyAlignment="1">
      <alignment horizontal="left" wrapText="1"/>
    </xf>
    <xf numFmtId="0" fontId="4" fillId="0" borderId="25" xfId="3" applyFont="1" applyFill="1" applyBorder="1" applyAlignment="1">
      <alignment horizontal="left" wrapText="1"/>
    </xf>
    <xf numFmtId="0" fontId="4" fillId="0" borderId="31" xfId="3" applyFont="1" applyFill="1" applyBorder="1" applyAlignment="1">
      <alignment horizontal="left"/>
    </xf>
    <xf numFmtId="0" fontId="4" fillId="0" borderId="0" xfId="3" applyFont="1" applyFill="1" applyBorder="1" applyAlignment="1">
      <alignment horizontal="left"/>
    </xf>
    <xf numFmtId="0" fontId="4" fillId="0" borderId="25" xfId="3" applyFont="1" applyFill="1" applyBorder="1" applyAlignment="1">
      <alignment horizontal="left"/>
    </xf>
    <xf numFmtId="0" fontId="4" fillId="0" borderId="32" xfId="3" applyFont="1" applyFill="1" applyBorder="1" applyAlignment="1">
      <alignment horizontal="left"/>
    </xf>
    <xf numFmtId="0" fontId="4" fillId="0" borderId="26" xfId="3" applyFont="1" applyFill="1" applyBorder="1" applyAlignment="1">
      <alignment horizontal="left"/>
    </xf>
    <xf numFmtId="0" fontId="4" fillId="0" borderId="27" xfId="3" applyFont="1" applyFill="1" applyBorder="1" applyAlignment="1">
      <alignment horizontal="left"/>
    </xf>
    <xf numFmtId="0" fontId="3" fillId="0" borderId="34" xfId="3" applyFont="1" applyBorder="1" applyAlignment="1">
      <alignment horizontal="center"/>
    </xf>
    <xf numFmtId="0" fontId="3" fillId="0" borderId="35" xfId="3" applyFont="1" applyBorder="1" applyAlignment="1">
      <alignment horizontal="center"/>
    </xf>
    <xf numFmtId="0" fontId="3" fillId="0" borderId="36" xfId="3" applyFont="1" applyBorder="1" applyAlignment="1">
      <alignment horizontal="center"/>
    </xf>
    <xf numFmtId="0" fontId="11" fillId="5" borderId="37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/>
    </xf>
    <xf numFmtId="0" fontId="0" fillId="2" borderId="0" xfId="0" applyFill="1"/>
    <xf numFmtId="0" fontId="10" fillId="0" borderId="39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1" fillId="0" borderId="42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left" vertical="center"/>
    </xf>
    <xf numFmtId="164" fontId="10" fillId="0" borderId="1" xfId="0" applyNumberFormat="1" applyFont="1" applyBorder="1" applyAlignment="1">
      <alignment horizontal="right" vertical="center"/>
    </xf>
    <xf numFmtId="0" fontId="10" fillId="0" borderId="43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1" fillId="0" borderId="46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41" xfId="0" applyFont="1" applyBorder="1" applyAlignment="1">
      <alignment vertical="center"/>
    </xf>
    <xf numFmtId="0" fontId="11" fillId="5" borderId="37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164" fontId="17" fillId="0" borderId="45" xfId="0" applyNumberFormat="1" applyFont="1" applyBorder="1" applyAlignment="1" applyProtection="1">
      <alignment horizontal="center" vertical="center"/>
      <protection locked="0"/>
    </xf>
    <xf numFmtId="4" fontId="17" fillId="0" borderId="1" xfId="0" applyNumberFormat="1" applyFont="1" applyFill="1" applyBorder="1" applyAlignment="1">
      <alignment horizontal="right" vertical="center"/>
    </xf>
    <xf numFmtId="4" fontId="17" fillId="0" borderId="1" xfId="0" applyNumberFormat="1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38" xfId="0" applyFont="1" applyFill="1" applyBorder="1" applyAlignment="1">
      <alignment horizontal="right" vertical="center"/>
    </xf>
    <xf numFmtId="165" fontId="18" fillId="6" borderId="1" xfId="0" applyNumberFormat="1" applyFont="1" applyFill="1" applyBorder="1" applyAlignment="1">
      <alignment horizontal="center" vertical="center"/>
    </xf>
    <xf numFmtId="0" fontId="11" fillId="5" borderId="47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/>
    <xf numFmtId="0" fontId="10" fillId="0" borderId="1" xfId="0" applyFont="1" applyBorder="1" applyAlignment="1">
      <alignment horizontal="center" vertical="center"/>
    </xf>
    <xf numFmtId="43" fontId="17" fillId="0" borderId="1" xfId="2" applyFont="1" applyBorder="1" applyAlignment="1">
      <alignment horizontal="center" vertical="center"/>
    </xf>
    <xf numFmtId="166" fontId="17" fillId="0" borderId="1" xfId="2" applyNumberFormat="1" applyFont="1" applyBorder="1" applyAlignment="1" applyProtection="1">
      <alignment horizontal="center" vertical="center"/>
      <protection locked="0"/>
    </xf>
    <xf numFmtId="4" fontId="17" fillId="0" borderId="1" xfId="2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 applyProtection="1">
      <alignment horizontal="center"/>
      <protection locked="0"/>
    </xf>
    <xf numFmtId="0" fontId="18" fillId="0" borderId="43" xfId="0" applyFont="1" applyFill="1" applyBorder="1" applyAlignment="1">
      <alignment horizontal="right" vertical="center"/>
    </xf>
    <xf numFmtId="0" fontId="18" fillId="0" borderId="44" xfId="0" applyFont="1" applyFill="1" applyBorder="1" applyAlignment="1">
      <alignment horizontal="right" vertical="center"/>
    </xf>
    <xf numFmtId="165" fontId="18" fillId="6" borderId="12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8" fillId="5" borderId="37" xfId="0" applyFont="1" applyFill="1" applyBorder="1" applyAlignment="1">
      <alignment horizontal="center"/>
    </xf>
    <xf numFmtId="0" fontId="18" fillId="5" borderId="38" xfId="0" applyFont="1" applyFill="1" applyBorder="1" applyAlignment="1">
      <alignment horizontal="center"/>
    </xf>
    <xf numFmtId="168" fontId="12" fillId="0" borderId="9" xfId="4" applyFont="1" applyBorder="1"/>
    <xf numFmtId="0" fontId="12" fillId="0" borderId="31" xfId="0" applyFont="1" applyBorder="1"/>
    <xf numFmtId="0" fontId="12" fillId="0" borderId="0" xfId="0" applyFont="1" applyBorder="1"/>
    <xf numFmtId="168" fontId="12" fillId="0" borderId="25" xfId="4" applyFont="1" applyBorder="1"/>
    <xf numFmtId="0" fontId="0" fillId="0" borderId="31" xfId="0" applyBorder="1"/>
    <xf numFmtId="0" fontId="0" fillId="0" borderId="0" xfId="0" applyBorder="1" applyAlignment="1">
      <alignment horizontal="center"/>
    </xf>
    <xf numFmtId="168" fontId="0" fillId="0" borderId="25" xfId="4" applyFont="1" applyBorder="1"/>
    <xf numFmtId="0" fontId="0" fillId="0" borderId="32" xfId="0" applyBorder="1"/>
  </cellXfs>
  <cellStyles count="5">
    <cellStyle name="Millares" xfId="2" builtinId="3"/>
    <cellStyle name="Moneda 2 3" xfId="4"/>
    <cellStyle name="Normal" xfId="0" builtinId="0"/>
    <cellStyle name="Normal 2" xfId="1"/>
    <cellStyle name="Normal 2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79929</xdr:colOff>
      <xdr:row>9</xdr:row>
      <xdr:rowOff>24740</xdr:rowOff>
    </xdr:from>
    <xdr:ext cx="698299" cy="719249"/>
    <xdr:pic>
      <xdr:nvPicPr>
        <xdr:cNvPr id="2" name="Imagen 1" descr="Resultado de imagen para LOGO DE AMDC">
          <a:extLst>
            <a:ext uri="{FF2B5EF4-FFF2-40B4-BE49-F238E27FC236}">
              <a16:creationId xmlns:a16="http://schemas.microsoft.com/office/drawing/2014/main" id="{5091731B-6E97-48F9-9E48-819AF490219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42" r="15439" b="25740"/>
        <a:stretch/>
      </xdr:blipFill>
      <xdr:spPr bwMode="auto">
        <a:xfrm>
          <a:off x="5680629" y="2491715"/>
          <a:ext cx="698299" cy="719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0</xdr:col>
      <xdr:colOff>985157</xdr:colOff>
      <xdr:row>11</xdr:row>
      <xdr:rowOff>204390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77B78AAC-D267-4D39-9755-98B012479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21628"/>
          <a:ext cx="985157" cy="10480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olani\Desktop\PROYECTO\2707%20Nueva%20Danli\NUEVA%20DANLI\Presupue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ES"/>
      <sheetName val="MEMORIA DE CALCULO"/>
      <sheetName val="PRESUPUESTO"/>
    </sheetNames>
    <sheetDataSet>
      <sheetData sheetId="0"/>
      <sheetData sheetId="1"/>
      <sheetData sheetId="2">
        <row r="3">
          <cell r="B3" t="str">
            <v>PROYECTO:  PAVIMENTACIÓN DE CALLE CON CONCRETO HIDRAULICO, COL NUEVA DANLI</v>
          </cell>
        </row>
        <row r="8">
          <cell r="B8">
            <v>1</v>
          </cell>
          <cell r="C8" t="str">
            <v>TRAZADO Y MARCADO</v>
          </cell>
        </row>
        <row r="9">
          <cell r="B9">
            <v>2</v>
          </cell>
          <cell r="C9" t="str">
            <v>EXCAVACIÓN COMÚN</v>
          </cell>
        </row>
        <row r="10">
          <cell r="B10">
            <v>3</v>
          </cell>
          <cell r="C10" t="str">
            <v>ACARREO DE MATERIAL DE DESPERDICIO</v>
          </cell>
        </row>
        <row r="11">
          <cell r="B11">
            <v>4</v>
          </cell>
          <cell r="C11" t="str">
            <v>CONFORMACIÓN DE SUBRASANTE</v>
          </cell>
        </row>
        <row r="12">
          <cell r="B12">
            <v>5</v>
          </cell>
          <cell r="C12" t="str">
            <v>SUB BASE</v>
          </cell>
        </row>
        <row r="13">
          <cell r="B13">
            <v>6</v>
          </cell>
          <cell r="C13" t="str">
            <v>CONCRETO HIDRÁULICO DE 4000 PSI</v>
          </cell>
        </row>
        <row r="14">
          <cell r="B14">
            <v>7</v>
          </cell>
          <cell r="C14" t="str">
            <v>CORTADO DE LOSAS</v>
          </cell>
        </row>
        <row r="15">
          <cell r="B15">
            <v>8</v>
          </cell>
          <cell r="C15" t="str">
            <v>BORDILLO DE CONCRETO 0.15 X 0.15 M</v>
          </cell>
        </row>
        <row r="16">
          <cell r="B16">
            <v>9</v>
          </cell>
          <cell r="C16" t="str">
            <v>NIVELACIÓN DE POZOS DE INSPECCIÓN Y CASQUETES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zoomScale="85" zoomScaleNormal="85" zoomScaleSheetLayoutView="85" workbookViewId="0">
      <selection activeCell="B21" sqref="B21"/>
    </sheetView>
  </sheetViews>
  <sheetFormatPr baseColWidth="10" defaultRowHeight="15" x14ac:dyDescent="0.25"/>
  <cols>
    <col min="2" max="2" width="61.140625" customWidth="1"/>
    <col min="4" max="4" width="12.28515625" customWidth="1"/>
    <col min="5" max="5" width="13.7109375" bestFit="1" customWidth="1"/>
    <col min="6" max="6" width="15.85546875" customWidth="1"/>
  </cols>
  <sheetData>
    <row r="1" spans="1:9" ht="23.25" x14ac:dyDescent="0.35">
      <c r="A1" s="45"/>
      <c r="B1" s="46"/>
      <c r="C1" s="46"/>
      <c r="D1" s="46"/>
      <c r="E1" s="46"/>
      <c r="F1" s="47"/>
    </row>
    <row r="2" spans="1:9" ht="23.25" x14ac:dyDescent="0.35">
      <c r="A2" s="95" t="s">
        <v>22</v>
      </c>
      <c r="B2" s="96"/>
      <c r="C2" s="96"/>
      <c r="D2" s="96"/>
      <c r="E2" s="96"/>
      <c r="F2" s="97"/>
    </row>
    <row r="3" spans="1:9" ht="23.25" x14ac:dyDescent="0.35">
      <c r="A3" s="98" t="s">
        <v>23</v>
      </c>
      <c r="B3" s="99"/>
      <c r="C3" s="99"/>
      <c r="D3" s="99"/>
      <c r="E3" s="99"/>
      <c r="F3" s="100"/>
    </row>
    <row r="4" spans="1:9" ht="23.25" x14ac:dyDescent="0.35">
      <c r="A4" s="98" t="s">
        <v>16</v>
      </c>
      <c r="B4" s="99"/>
      <c r="C4" s="99"/>
      <c r="D4" s="99"/>
      <c r="E4" s="99"/>
      <c r="F4" s="100"/>
    </row>
    <row r="5" spans="1:9" ht="23.25" x14ac:dyDescent="0.35">
      <c r="A5" s="98" t="s">
        <v>17</v>
      </c>
      <c r="B5" s="99"/>
      <c r="C5" s="99"/>
      <c r="D5" s="99"/>
      <c r="E5" s="99"/>
      <c r="F5" s="100"/>
    </row>
    <row r="6" spans="1:9" ht="24" thickBot="1" x14ac:dyDescent="0.4">
      <c r="A6" s="101"/>
      <c r="B6" s="102"/>
      <c r="C6" s="102"/>
      <c r="D6" s="102"/>
      <c r="E6" s="102"/>
      <c r="F6" s="103"/>
    </row>
    <row r="7" spans="1:9" ht="23.25" x14ac:dyDescent="0.35">
      <c r="A7" s="104" t="s">
        <v>24</v>
      </c>
      <c r="B7" s="105"/>
      <c r="C7" s="105"/>
      <c r="D7" s="105"/>
      <c r="E7" s="105"/>
      <c r="F7" s="106"/>
    </row>
    <row r="9" spans="1:9" ht="15.75" x14ac:dyDescent="0.25">
      <c r="A9" s="107" t="s">
        <v>9</v>
      </c>
      <c r="B9" s="108"/>
      <c r="C9" s="108"/>
      <c r="D9" s="108"/>
      <c r="E9" s="108"/>
      <c r="F9" s="109"/>
      <c r="I9" s="110"/>
    </row>
    <row r="10" spans="1:9" ht="15.75" x14ac:dyDescent="0.25">
      <c r="A10" s="111" t="s">
        <v>25</v>
      </c>
      <c r="B10" s="112"/>
      <c r="C10" s="113"/>
      <c r="D10" s="114"/>
      <c r="E10" s="115" t="s">
        <v>26</v>
      </c>
      <c r="F10" s="116">
        <v>175</v>
      </c>
    </row>
    <row r="11" spans="1:9" ht="15.75" x14ac:dyDescent="0.25">
      <c r="A11" s="117"/>
      <c r="B11" s="118"/>
      <c r="C11" s="119"/>
      <c r="D11" s="120"/>
      <c r="E11" s="115" t="s">
        <v>27</v>
      </c>
      <c r="F11" s="116">
        <v>5</v>
      </c>
    </row>
    <row r="12" spans="1:9" ht="15.75" x14ac:dyDescent="0.25">
      <c r="A12" s="121" t="s">
        <v>28</v>
      </c>
      <c r="B12" s="122"/>
      <c r="C12" s="123"/>
      <c r="D12" s="120"/>
      <c r="E12" s="115" t="s">
        <v>29</v>
      </c>
      <c r="F12" s="116">
        <v>0.15</v>
      </c>
    </row>
    <row r="13" spans="1:9" ht="15.75" x14ac:dyDescent="0.25">
      <c r="A13" s="121" t="s">
        <v>30</v>
      </c>
      <c r="B13" s="122"/>
      <c r="C13" s="123"/>
      <c r="D13" s="124"/>
      <c r="E13" s="125" t="s">
        <v>31</v>
      </c>
      <c r="F13" s="116">
        <v>0.1</v>
      </c>
    </row>
    <row r="14" spans="1:9" ht="15.75" x14ac:dyDescent="0.25">
      <c r="A14" s="126" t="s">
        <v>32</v>
      </c>
      <c r="B14" s="127" t="s">
        <v>33</v>
      </c>
      <c r="C14" s="128" t="s">
        <v>34</v>
      </c>
      <c r="D14" s="126" t="s">
        <v>35</v>
      </c>
      <c r="E14" s="126" t="s">
        <v>36</v>
      </c>
      <c r="F14" s="127" t="s">
        <v>37</v>
      </c>
    </row>
    <row r="15" spans="1:9" x14ac:dyDescent="0.25">
      <c r="A15" s="129">
        <v>1</v>
      </c>
      <c r="B15" s="130" t="s">
        <v>38</v>
      </c>
      <c r="C15" s="131" t="s">
        <v>39</v>
      </c>
      <c r="D15" s="132">
        <v>350</v>
      </c>
      <c r="E15" s="133"/>
      <c r="F15" s="134">
        <f>E15*D15</f>
        <v>0</v>
      </c>
    </row>
    <row r="16" spans="1:9" x14ac:dyDescent="0.25">
      <c r="A16" s="129">
        <v>2</v>
      </c>
      <c r="B16" s="130" t="s">
        <v>40</v>
      </c>
      <c r="C16" s="131" t="s">
        <v>41</v>
      </c>
      <c r="D16" s="132">
        <v>218.75</v>
      </c>
      <c r="E16" s="133"/>
      <c r="F16" s="134">
        <f t="shared" ref="F16:F23" si="0">E16*D16</f>
        <v>0</v>
      </c>
    </row>
    <row r="17" spans="1:6" x14ac:dyDescent="0.25">
      <c r="A17" s="129">
        <v>3</v>
      </c>
      <c r="B17" s="130" t="s">
        <v>42</v>
      </c>
      <c r="C17" s="131" t="s">
        <v>43</v>
      </c>
      <c r="D17" s="135">
        <v>2187.5</v>
      </c>
      <c r="E17" s="133"/>
      <c r="F17" s="134">
        <f t="shared" si="0"/>
        <v>0</v>
      </c>
    </row>
    <row r="18" spans="1:6" x14ac:dyDescent="0.25">
      <c r="A18" s="129">
        <v>4</v>
      </c>
      <c r="B18" s="130" t="s">
        <v>44</v>
      </c>
      <c r="C18" s="131" t="s">
        <v>45</v>
      </c>
      <c r="D18" s="135">
        <v>875</v>
      </c>
      <c r="E18" s="133"/>
      <c r="F18" s="134">
        <f t="shared" si="0"/>
        <v>0</v>
      </c>
    </row>
    <row r="19" spans="1:6" x14ac:dyDescent="0.25">
      <c r="A19" s="129">
        <v>5</v>
      </c>
      <c r="B19" s="130" t="s">
        <v>46</v>
      </c>
      <c r="C19" s="131" t="s">
        <v>41</v>
      </c>
      <c r="D19" s="135">
        <v>87.5</v>
      </c>
      <c r="E19" s="133"/>
      <c r="F19" s="134">
        <f t="shared" si="0"/>
        <v>0</v>
      </c>
    </row>
    <row r="20" spans="1:6" x14ac:dyDescent="0.25">
      <c r="A20" s="129">
        <v>6</v>
      </c>
      <c r="B20" s="130" t="s">
        <v>47</v>
      </c>
      <c r="C20" s="131" t="s">
        <v>41</v>
      </c>
      <c r="D20" s="135">
        <v>131.25</v>
      </c>
      <c r="E20" s="133"/>
      <c r="F20" s="134">
        <f t="shared" si="0"/>
        <v>0</v>
      </c>
    </row>
    <row r="21" spans="1:6" x14ac:dyDescent="0.25">
      <c r="A21" s="129">
        <v>7</v>
      </c>
      <c r="B21" s="130" t="s">
        <v>48</v>
      </c>
      <c r="C21" s="131" t="s">
        <v>39</v>
      </c>
      <c r="D21" s="135">
        <v>933.33333333333337</v>
      </c>
      <c r="E21" s="133"/>
      <c r="F21" s="134">
        <f t="shared" si="0"/>
        <v>0</v>
      </c>
    </row>
    <row r="22" spans="1:6" x14ac:dyDescent="0.25">
      <c r="A22" s="129">
        <v>8</v>
      </c>
      <c r="B22" s="130" t="s">
        <v>49</v>
      </c>
      <c r="C22" s="131" t="s">
        <v>39</v>
      </c>
      <c r="D22" s="135">
        <v>175</v>
      </c>
      <c r="E22" s="133"/>
      <c r="F22" s="134">
        <f t="shared" si="0"/>
        <v>0</v>
      </c>
    </row>
    <row r="23" spans="1:6" x14ac:dyDescent="0.25">
      <c r="A23" s="129">
        <v>9</v>
      </c>
      <c r="B23" s="130" t="s">
        <v>50</v>
      </c>
      <c r="C23" s="131" t="s">
        <v>34</v>
      </c>
      <c r="D23" s="132">
        <v>3</v>
      </c>
      <c r="E23" s="133"/>
      <c r="F23" s="134">
        <f t="shared" si="0"/>
        <v>0</v>
      </c>
    </row>
    <row r="24" spans="1:6" x14ac:dyDescent="0.25">
      <c r="A24" s="136" t="s">
        <v>51</v>
      </c>
      <c r="B24" s="137"/>
      <c r="C24" s="137"/>
      <c r="D24" s="137"/>
      <c r="E24" s="138"/>
      <c r="F24" s="139">
        <f>SUM(F15:F23)</f>
        <v>0</v>
      </c>
    </row>
    <row r="25" spans="1:6" ht="15.75" x14ac:dyDescent="0.25">
      <c r="A25" s="107" t="s">
        <v>8</v>
      </c>
      <c r="B25" s="108"/>
      <c r="C25" s="108"/>
      <c r="D25" s="108"/>
      <c r="E25" s="108"/>
      <c r="F25" s="109"/>
    </row>
    <row r="26" spans="1:6" ht="15.75" x14ac:dyDescent="0.25">
      <c r="A26" s="140" t="s">
        <v>32</v>
      </c>
      <c r="B26" s="126" t="s">
        <v>33</v>
      </c>
      <c r="C26" s="127" t="s">
        <v>34</v>
      </c>
      <c r="D26" s="128" t="s">
        <v>35</v>
      </c>
      <c r="E26" s="126" t="s">
        <v>36</v>
      </c>
      <c r="F26" s="127" t="s">
        <v>37</v>
      </c>
    </row>
    <row r="27" spans="1:6" ht="15.75" x14ac:dyDescent="0.25">
      <c r="A27" s="141">
        <v>10</v>
      </c>
      <c r="B27" s="142" t="s">
        <v>10</v>
      </c>
      <c r="C27" s="143" t="s">
        <v>34</v>
      </c>
      <c r="D27" s="144">
        <v>1</v>
      </c>
      <c r="E27" s="145"/>
      <c r="F27" s="146">
        <f>E27*D27</f>
        <v>0</v>
      </c>
    </row>
    <row r="28" spans="1:6" ht="15.75" x14ac:dyDescent="0.25">
      <c r="A28" s="141">
        <v>11</v>
      </c>
      <c r="B28" s="142" t="s">
        <v>11</v>
      </c>
      <c r="C28" s="147" t="s">
        <v>52</v>
      </c>
      <c r="D28" s="148">
        <v>1</v>
      </c>
      <c r="E28" s="149"/>
      <c r="F28" s="146">
        <f>E28*D28</f>
        <v>0</v>
      </c>
    </row>
    <row r="29" spans="1:6" x14ac:dyDescent="0.25">
      <c r="A29" s="150" t="s">
        <v>51</v>
      </c>
      <c r="B29" s="151"/>
      <c r="C29" s="151"/>
      <c r="D29" s="151"/>
      <c r="E29" s="151"/>
      <c r="F29" s="152">
        <f>SUM(F27:F28)</f>
        <v>0</v>
      </c>
    </row>
    <row r="30" spans="1:6" x14ac:dyDescent="0.25">
      <c r="A30" s="153"/>
      <c r="B30" s="154"/>
      <c r="C30" s="154"/>
      <c r="D30" s="155"/>
      <c r="E30" s="155"/>
      <c r="F30" s="156"/>
    </row>
    <row r="31" spans="1:6" x14ac:dyDescent="0.25">
      <c r="A31" s="157"/>
      <c r="B31" s="158"/>
      <c r="C31" s="158"/>
      <c r="D31" s="159" t="s">
        <v>53</v>
      </c>
      <c r="E31" s="160"/>
      <c r="F31" s="139">
        <f>SUM(F29,F24)</f>
        <v>0</v>
      </c>
    </row>
    <row r="32" spans="1:6" ht="15.75" thickBot="1" x14ac:dyDescent="0.3"/>
    <row r="33" spans="1:6" ht="18.75" x14ac:dyDescent="0.3">
      <c r="A33" s="43"/>
      <c r="B33" s="44"/>
      <c r="C33" s="44"/>
      <c r="D33" s="44"/>
      <c r="E33" s="44"/>
      <c r="F33" s="161"/>
    </row>
    <row r="34" spans="1:6" ht="18.75" x14ac:dyDescent="0.3">
      <c r="A34" s="76" t="s">
        <v>21</v>
      </c>
      <c r="B34" s="77"/>
      <c r="C34" s="77"/>
      <c r="D34" s="78"/>
      <c r="E34" s="78"/>
      <c r="F34" s="79"/>
    </row>
    <row r="35" spans="1:6" ht="18.75" x14ac:dyDescent="0.3">
      <c r="A35" s="162"/>
      <c r="B35" s="163"/>
      <c r="C35" s="163"/>
      <c r="D35" s="163"/>
      <c r="E35" s="163"/>
      <c r="F35" s="164"/>
    </row>
    <row r="36" spans="1:6" ht="18.75" x14ac:dyDescent="0.3">
      <c r="A36" s="76" t="s">
        <v>19</v>
      </c>
      <c r="B36" s="77"/>
      <c r="C36" s="77"/>
      <c r="D36" s="78"/>
      <c r="E36" s="78"/>
      <c r="F36" s="79"/>
    </row>
    <row r="37" spans="1:6" x14ac:dyDescent="0.25">
      <c r="A37" s="165"/>
      <c r="B37" s="166"/>
      <c r="C37" s="88"/>
      <c r="D37" s="88"/>
      <c r="E37" s="88"/>
      <c r="F37" s="167"/>
    </row>
    <row r="38" spans="1:6" ht="18.75" x14ac:dyDescent="0.25">
      <c r="A38" s="82" t="s">
        <v>20</v>
      </c>
      <c r="B38" s="83"/>
      <c r="C38" s="83"/>
      <c r="D38" s="84"/>
      <c r="E38" s="84"/>
      <c r="F38" s="85"/>
    </row>
    <row r="39" spans="1:6" ht="15.75" thickBot="1" x14ac:dyDescent="0.3">
      <c r="A39" s="168"/>
      <c r="B39" s="93"/>
      <c r="C39" s="93"/>
      <c r="D39" s="93"/>
      <c r="E39" s="93"/>
      <c r="F39" s="94"/>
    </row>
  </sheetData>
  <sheetProtection algorithmName="SHA-512" hashValue="DqAWqmhYAxxpZjrRJKeDkcGGzPrd6BXoMn4xJIkQI/GVzVPIHFGENtkD8QYaYIQxCfC9CrFqqnbT6qcjUNmyPg==" saltValue="5pOh/NsTvitVHKiiN9e7sg==" spinCount="100000" sheet="1" objects="1" scenarios="1"/>
  <mergeCells count="22">
    <mergeCell ref="A36:C36"/>
    <mergeCell ref="D36:F36"/>
    <mergeCell ref="A38:C38"/>
    <mergeCell ref="D38:F38"/>
    <mergeCell ref="A29:E29"/>
    <mergeCell ref="A30:C31"/>
    <mergeCell ref="D30:F30"/>
    <mergeCell ref="D31:E31"/>
    <mergeCell ref="A34:C34"/>
    <mergeCell ref="D34:F34"/>
    <mergeCell ref="A10:C11"/>
    <mergeCell ref="D10:D13"/>
    <mergeCell ref="A12:C12"/>
    <mergeCell ref="A13:C13"/>
    <mergeCell ref="A24:E24"/>
    <mergeCell ref="A25:F25"/>
    <mergeCell ref="A2:F2"/>
    <mergeCell ref="A3:F3"/>
    <mergeCell ref="A4:F4"/>
    <mergeCell ref="A5:F5"/>
    <mergeCell ref="A7:F7"/>
    <mergeCell ref="A9:F9"/>
  </mergeCells>
  <pageMargins left="0.7" right="0.7" top="0.75" bottom="0.75" header="0.3" footer="0.3"/>
  <pageSetup paperSize="9" scale="69" orientation="portrait" r:id="rId1"/>
  <rowBreaks count="1" manualBreakCount="1">
    <brk id="6" max="5" man="1"/>
  </rowBreaks>
  <colBreaks count="1" manualBreakCount="1">
    <brk id="6" max="4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view="pageBreakPreview" topLeftCell="A7" zoomScale="85" zoomScaleNormal="70" zoomScaleSheetLayoutView="85" workbookViewId="0">
      <selection activeCell="L23" sqref="L23"/>
    </sheetView>
  </sheetViews>
  <sheetFormatPr baseColWidth="10" defaultColWidth="11" defaultRowHeight="15" x14ac:dyDescent="0.25"/>
  <cols>
    <col min="1" max="1" width="16" customWidth="1"/>
    <col min="2" max="2" width="80.5703125" customWidth="1"/>
    <col min="3" max="3" width="8.5703125" customWidth="1"/>
    <col min="4" max="4" width="8.42578125" customWidth="1"/>
    <col min="5" max="5" width="7.7109375" customWidth="1"/>
    <col min="6" max="6" width="8.140625" customWidth="1"/>
    <col min="7" max="7" width="8.42578125" customWidth="1"/>
    <col min="8" max="8" width="7.5703125" customWidth="1"/>
    <col min="9" max="9" width="7.140625" customWidth="1"/>
    <col min="10" max="10" width="8.5703125" customWidth="1"/>
    <col min="11" max="12" width="7.7109375" customWidth="1"/>
    <col min="13" max="13" width="7.42578125" customWidth="1"/>
    <col min="14" max="14" width="7.140625" customWidth="1"/>
  </cols>
  <sheetData>
    <row r="1" spans="1:14" ht="23.25" x14ac:dyDescent="0.35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ht="23.25" customHeight="1" x14ac:dyDescent="0.3">
      <c r="A2" s="48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9"/>
    </row>
    <row r="3" spans="1:14" ht="23.25" customHeight="1" x14ac:dyDescent="0.35">
      <c r="A3" s="51" t="s">
        <v>15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</row>
    <row r="4" spans="1:14" ht="23.25" x14ac:dyDescent="0.35">
      <c r="A4" s="52" t="s">
        <v>16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ht="23.25" x14ac:dyDescent="0.35">
      <c r="A5" s="52" t="s">
        <v>17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</row>
    <row r="6" spans="1:14" ht="24" thickBot="1" x14ac:dyDescent="0.4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</row>
    <row r="7" spans="1:14" ht="22.5" x14ac:dyDescent="0.3">
      <c r="A7" s="64" t="s">
        <v>18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 ht="15.75" thickBot="1" x14ac:dyDescent="0.3"/>
    <row r="9" spans="1:14" ht="32.25" customHeight="1" x14ac:dyDescent="0.25">
      <c r="A9" s="29"/>
      <c r="B9" s="23" t="s">
        <v>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</row>
    <row r="10" spans="1:14" ht="24.75" customHeight="1" x14ac:dyDescent="0.25">
      <c r="A10" s="30"/>
      <c r="B10" s="26" t="s">
        <v>1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4" ht="42" customHeight="1" x14ac:dyDescent="0.25">
      <c r="A11" s="30"/>
      <c r="B11" s="65" t="str">
        <f>[1]PRESUPUESTO!$B$3</f>
        <v>PROYECTO:  PAVIMENTACIÓN DE CALLE CON CONCRETO HIDRAULICO, COL NUEVA DANLI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7"/>
    </row>
    <row r="12" spans="1:14" ht="23.25" customHeight="1" x14ac:dyDescent="0.25">
      <c r="A12" s="30"/>
      <c r="B12" s="68" t="s">
        <v>12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70"/>
    </row>
    <row r="13" spans="1:14" ht="24" customHeight="1" thickBot="1" x14ac:dyDescent="0.3">
      <c r="A13" s="31"/>
      <c r="B13" s="71" t="s">
        <v>2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3"/>
    </row>
    <row r="14" spans="1:14" ht="15.75" customHeight="1" x14ac:dyDescent="0.25">
      <c r="A14" s="14" t="s">
        <v>3</v>
      </c>
      <c r="B14" s="16" t="s">
        <v>4</v>
      </c>
      <c r="C14" s="18" t="s">
        <v>5</v>
      </c>
      <c r="D14" s="19"/>
      <c r="E14" s="19"/>
      <c r="F14" s="20"/>
      <c r="G14" s="21" t="s">
        <v>6</v>
      </c>
      <c r="H14" s="19"/>
      <c r="I14" s="19"/>
      <c r="J14" s="20"/>
      <c r="K14" s="21" t="s">
        <v>7</v>
      </c>
      <c r="L14" s="19"/>
      <c r="M14" s="19"/>
      <c r="N14" s="22"/>
    </row>
    <row r="15" spans="1:14" ht="26.25" customHeight="1" thickBot="1" x14ac:dyDescent="0.4">
      <c r="A15" s="15"/>
      <c r="B15" s="17"/>
      <c r="C15" s="1">
        <v>1</v>
      </c>
      <c r="D15" s="2">
        <v>2</v>
      </c>
      <c r="E15" s="2">
        <v>3</v>
      </c>
      <c r="F15" s="2">
        <v>4</v>
      </c>
      <c r="G15" s="3">
        <v>5</v>
      </c>
      <c r="H15" s="3">
        <v>6</v>
      </c>
      <c r="I15" s="3">
        <v>7</v>
      </c>
      <c r="J15" s="3">
        <v>8</v>
      </c>
      <c r="K15" s="3">
        <v>9</v>
      </c>
      <c r="L15" s="2">
        <v>10</v>
      </c>
      <c r="M15" s="3">
        <v>11</v>
      </c>
      <c r="N15" s="4">
        <v>12</v>
      </c>
    </row>
    <row r="16" spans="1:14" ht="24" thickBot="1" x14ac:dyDescent="0.3">
      <c r="A16" s="11" t="s"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</row>
    <row r="17" spans="1:14" ht="23.25" x14ac:dyDescent="0.35">
      <c r="A17" s="5">
        <f>[1]PRESUPUESTO!B8</f>
        <v>1</v>
      </c>
      <c r="B17" s="6" t="str">
        <f>[1]PRESUPUESTO!C8</f>
        <v>TRAZADO Y MARCADO</v>
      </c>
      <c r="C17" s="32"/>
      <c r="D17" s="32"/>
      <c r="E17" s="32"/>
      <c r="F17" s="32"/>
      <c r="G17" s="33"/>
      <c r="H17" s="33"/>
      <c r="I17" s="33"/>
      <c r="J17" s="33"/>
      <c r="K17" s="33"/>
      <c r="L17" s="32"/>
      <c r="M17" s="33"/>
      <c r="N17" s="34"/>
    </row>
    <row r="18" spans="1:14" ht="23.25" x14ac:dyDescent="0.35">
      <c r="A18" s="5">
        <f>[1]PRESUPUESTO!B9</f>
        <v>2</v>
      </c>
      <c r="B18" s="7" t="str">
        <f>[1]PRESUPUESTO!C9</f>
        <v>EXCAVACIÓN COMÚN</v>
      </c>
      <c r="C18" s="35"/>
      <c r="D18" s="35"/>
      <c r="E18" s="35"/>
      <c r="F18" s="36"/>
      <c r="G18" s="35"/>
      <c r="H18" s="35"/>
      <c r="I18" s="35"/>
      <c r="J18" s="35"/>
      <c r="K18" s="35"/>
      <c r="L18" s="35"/>
      <c r="M18" s="35"/>
      <c r="N18" s="37"/>
    </row>
    <row r="19" spans="1:14" ht="23.25" x14ac:dyDescent="0.35">
      <c r="A19" s="5">
        <f>[1]PRESUPUESTO!B10</f>
        <v>3</v>
      </c>
      <c r="B19" s="7" t="str">
        <f>[1]PRESUPUESTO!C10</f>
        <v>ACARREO DE MATERIAL DE DESPERDICIO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7"/>
    </row>
    <row r="20" spans="1:14" ht="23.25" x14ac:dyDescent="0.35">
      <c r="A20" s="5">
        <f>[1]PRESUPUESTO!B11</f>
        <v>4</v>
      </c>
      <c r="B20" s="7" t="str">
        <f>[1]PRESUPUESTO!C11</f>
        <v>CONFORMACIÓN DE SUBRASANTE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7"/>
    </row>
    <row r="21" spans="1:14" ht="23.25" x14ac:dyDescent="0.35">
      <c r="A21" s="5">
        <f>[1]PRESUPUESTO!B12</f>
        <v>5</v>
      </c>
      <c r="B21" s="7" t="str">
        <f>[1]PRESUPUESTO!C12</f>
        <v>SUB BASE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7"/>
    </row>
    <row r="22" spans="1:14" ht="23.25" x14ac:dyDescent="0.35">
      <c r="A22" s="5">
        <f>[1]PRESUPUESTO!B13</f>
        <v>6</v>
      </c>
      <c r="B22" s="7" t="str">
        <f>[1]PRESUPUESTO!C13</f>
        <v>CONCRETO HIDRÁULICO DE 4000 PSI</v>
      </c>
      <c r="C22" s="35"/>
      <c r="D22" s="38"/>
      <c r="E22" s="35"/>
      <c r="F22" s="35"/>
      <c r="G22" s="35"/>
      <c r="H22" s="35"/>
      <c r="I22" s="35"/>
      <c r="J22" s="35"/>
      <c r="K22" s="35"/>
      <c r="L22" s="36"/>
      <c r="M22" s="36"/>
      <c r="N22" s="37"/>
    </row>
    <row r="23" spans="1:14" ht="23.25" x14ac:dyDescent="0.35">
      <c r="A23" s="5">
        <f>[1]PRESUPUESTO!B14</f>
        <v>7</v>
      </c>
      <c r="B23" s="8" t="str">
        <f>[1]PRESUPUESTO!C14</f>
        <v>CORTADO DE LOSAS</v>
      </c>
      <c r="C23" s="38"/>
      <c r="D23" s="35"/>
      <c r="E23" s="35"/>
      <c r="F23" s="35"/>
      <c r="G23" s="35"/>
      <c r="H23" s="35"/>
      <c r="I23" s="35"/>
      <c r="J23" s="35"/>
      <c r="K23" s="35"/>
      <c r="L23" s="39"/>
      <c r="M23" s="35"/>
      <c r="N23" s="37"/>
    </row>
    <row r="24" spans="1:14" ht="23.25" x14ac:dyDescent="0.35">
      <c r="A24" s="5">
        <f>[1]PRESUPUESTO!B15</f>
        <v>8</v>
      </c>
      <c r="B24" s="8" t="str">
        <f>[1]PRESUPUESTO!C15</f>
        <v>BORDILLO DE CONCRETO 0.15 X 0.15 M</v>
      </c>
      <c r="C24" s="38"/>
      <c r="D24" s="35"/>
      <c r="E24" s="35"/>
      <c r="F24" s="35"/>
      <c r="G24" s="35"/>
      <c r="H24" s="35"/>
      <c r="I24" s="35"/>
      <c r="J24" s="35"/>
      <c r="K24" s="35"/>
      <c r="L24" s="39"/>
      <c r="M24" s="35"/>
      <c r="N24" s="37"/>
    </row>
    <row r="25" spans="1:14" ht="24" thickBot="1" x14ac:dyDescent="0.4">
      <c r="A25" s="5">
        <f>[1]PRESUPUESTO!B16</f>
        <v>9</v>
      </c>
      <c r="B25" s="7" t="str">
        <f>[1]PRESUPUESTO!C16</f>
        <v>NIVELACIÓN DE POZOS DE INSPECCIÓN Y CASQUETES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7"/>
    </row>
    <row r="26" spans="1:14" ht="24" thickBot="1" x14ac:dyDescent="0.3">
      <c r="A26" s="11" t="s">
        <v>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/>
    </row>
    <row r="27" spans="1:14" ht="24" thickBot="1" x14ac:dyDescent="0.4">
      <c r="A27" s="9">
        <v>10</v>
      </c>
      <c r="B27" s="10" t="s">
        <v>10</v>
      </c>
      <c r="C27" s="40"/>
      <c r="D27" s="40"/>
      <c r="E27" s="40"/>
      <c r="F27" s="40"/>
      <c r="G27" s="41"/>
      <c r="H27" s="41"/>
      <c r="I27" s="41"/>
      <c r="J27" s="41"/>
      <c r="K27" s="41"/>
      <c r="L27" s="40"/>
      <c r="M27" s="41"/>
      <c r="N27" s="42"/>
    </row>
    <row r="28" spans="1:14" ht="24" thickBot="1" x14ac:dyDescent="0.4">
      <c r="A28" s="9">
        <v>11</v>
      </c>
      <c r="B28" s="10" t="s">
        <v>11</v>
      </c>
      <c r="C28" s="40"/>
      <c r="D28" s="40"/>
      <c r="E28" s="40"/>
      <c r="F28" s="40"/>
      <c r="G28" s="41"/>
      <c r="H28" s="41"/>
      <c r="I28" s="41"/>
      <c r="J28" s="41"/>
      <c r="K28" s="41"/>
      <c r="L28" s="40"/>
      <c r="M28" s="41"/>
      <c r="N28" s="42"/>
    </row>
    <row r="29" spans="1:14" ht="15.75" thickBot="1" x14ac:dyDescent="0.3"/>
    <row r="30" spans="1:14" ht="18.75" x14ac:dyDescent="0.3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63"/>
      <c r="L30" s="63"/>
      <c r="M30" s="63"/>
      <c r="N30" s="91"/>
    </row>
    <row r="31" spans="1:14" ht="18.75" x14ac:dyDescent="0.3">
      <c r="A31" s="76" t="s">
        <v>21</v>
      </c>
      <c r="B31" s="77"/>
      <c r="C31" s="77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9"/>
    </row>
    <row r="32" spans="1:14" ht="18.75" x14ac:dyDescent="0.3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88"/>
      <c r="L32" s="88"/>
      <c r="M32" s="88"/>
      <c r="N32" s="92"/>
    </row>
    <row r="33" spans="1:14" ht="18.75" x14ac:dyDescent="0.3">
      <c r="A33" s="76" t="s">
        <v>19</v>
      </c>
      <c r="B33" s="77"/>
      <c r="C33" s="77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9"/>
    </row>
    <row r="34" spans="1:14" x14ac:dyDescent="0.25">
      <c r="A34" s="80"/>
      <c r="B34" s="81"/>
      <c r="C34" s="81"/>
      <c r="D34" s="81"/>
      <c r="E34" s="81"/>
      <c r="F34" s="81"/>
      <c r="G34" s="81"/>
      <c r="H34" s="81"/>
      <c r="I34" s="81"/>
      <c r="J34" s="81"/>
      <c r="K34" s="88"/>
      <c r="L34" s="88"/>
      <c r="M34" s="88"/>
      <c r="N34" s="92"/>
    </row>
    <row r="35" spans="1:14" ht="18.75" x14ac:dyDescent="0.25">
      <c r="A35" s="82" t="s">
        <v>20</v>
      </c>
      <c r="B35" s="83"/>
      <c r="C35" s="83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5"/>
    </row>
    <row r="36" spans="1:14" ht="15.75" thickBot="1" x14ac:dyDescent="0.3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93"/>
      <c r="L36" s="93"/>
      <c r="M36" s="93"/>
      <c r="N36" s="94"/>
    </row>
  </sheetData>
  <sheetProtection algorithmName="SHA-512" hashValue="JbpDIb9htquNZAMmjFLgEVeJs4B9CjV5QYVnUkgYlyTN4BCxN9q1Yur+ERza4AohujsLu9UhYDO1zlhkUYtOxg==" saltValue="m1GO6xFxaFaFz2jAwHc18w==" spinCount="100000" sheet="1" objects="1" scenarios="1"/>
  <mergeCells count="26">
    <mergeCell ref="A31:C31"/>
    <mergeCell ref="A33:C33"/>
    <mergeCell ref="A35:C35"/>
    <mergeCell ref="D31:N31"/>
    <mergeCell ref="D33:N33"/>
    <mergeCell ref="D35:N35"/>
    <mergeCell ref="A1:N1"/>
    <mergeCell ref="A7:N7"/>
    <mergeCell ref="B13:N13"/>
    <mergeCell ref="B12:N12"/>
    <mergeCell ref="B11:N11"/>
    <mergeCell ref="B10:N10"/>
    <mergeCell ref="B9:N9"/>
    <mergeCell ref="A6:N6"/>
    <mergeCell ref="A5:N5"/>
    <mergeCell ref="A4:N4"/>
    <mergeCell ref="A3:N3"/>
    <mergeCell ref="A2:N2"/>
    <mergeCell ref="A9:A13"/>
    <mergeCell ref="A26:N26"/>
    <mergeCell ref="A14:A15"/>
    <mergeCell ref="B14:B15"/>
    <mergeCell ref="C14:F14"/>
    <mergeCell ref="G14:J14"/>
    <mergeCell ref="K14:N14"/>
    <mergeCell ref="A16:N16"/>
  </mergeCells>
  <pageMargins left="0.7" right="0.7" top="0.75" bottom="0.75" header="0.3" footer="0.3"/>
  <pageSetup paperSize="9" scale="68" orientation="landscape" r:id="rId1"/>
  <rowBreaks count="1" manualBreakCount="1">
    <brk id="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PRESUPUESTO</vt:lpstr>
      <vt:lpstr>CRONOGRAMA</vt:lpstr>
      <vt:lpstr>PRESUPUESTO!Área_de_impresión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2020-03-12T20:40:34Z</dcterms:modified>
</cp:coreProperties>
</file>