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mauricio.sierra\Desktop\Licitaciones públicas\Obra\Año 2025\La Orejona\"/>
    </mc:Choice>
  </mc:AlternateContent>
  <xr:revisionPtr revIDLastSave="0" documentId="13_ncr:1_{5BA2A411-FB88-4851-9125-DDBA40BBFDC2}" xr6:coauthVersionLast="36" xr6:coauthVersionMax="36" xr10:uidLastSave="{00000000-0000-0000-0000-000000000000}"/>
  <bookViews>
    <workbookView xWindow="0" yWindow="0" windowWidth="24000" windowHeight="9525" xr2:uid="{00000000-000D-0000-FFFF-FFFF00000000}"/>
  </bookViews>
  <sheets>
    <sheet name="Lista de cantidades" sheetId="1" r:id="rId1"/>
  </sheets>
  <definedNames>
    <definedName name="_xlnm.Print_Area" localSheetId="0">'Lista de cantidades'!$A:$F</definedName>
  </definedNames>
  <calcPr calcId="19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 r="F20" i="1"/>
  <c r="F19" i="1"/>
  <c r="F18" i="1"/>
  <c r="F17" i="1"/>
  <c r="F16" i="1"/>
  <c r="F15" i="1"/>
  <c r="F14" i="1"/>
  <c r="F55" i="1"/>
  <c r="F54" i="1"/>
  <c r="F53" i="1"/>
  <c r="F52" i="1"/>
  <c r="F51" i="1"/>
  <c r="F50" i="1"/>
  <c r="F49" i="1"/>
  <c r="F48" i="1"/>
  <c r="F47" i="1"/>
  <c r="F46" i="1"/>
  <c r="F45" i="1"/>
  <c r="F42" i="1"/>
  <c r="F41" i="1"/>
  <c r="F40" i="1"/>
  <c r="F39" i="1"/>
  <c r="F38" i="1"/>
  <c r="F37" i="1"/>
  <c r="F36" i="1"/>
  <c r="F35" i="1"/>
  <c r="F34" i="1"/>
  <c r="F31" i="1"/>
  <c r="F30" i="1"/>
  <c r="F29" i="1"/>
  <c r="F28" i="1"/>
  <c r="F27" i="1"/>
  <c r="F26" i="1"/>
  <c r="F25" i="1"/>
  <c r="F24" i="1"/>
  <c r="F56" i="1" l="1"/>
  <c r="F32" i="1"/>
  <c r="F9" i="1" l="1"/>
  <c r="F10" i="1"/>
  <c r="F13" i="1"/>
  <c r="F22" i="1" s="1"/>
  <c r="F43" i="1" l="1"/>
  <c r="F8" i="1"/>
  <c r="F11" i="1" l="1"/>
  <c r="F57" i="1" s="1"/>
</calcChain>
</file>

<file path=xl/sharedStrings.xml><?xml version="1.0" encoding="utf-8"?>
<sst xmlns="http://schemas.openxmlformats.org/spreadsheetml/2006/main" count="147" uniqueCount="92">
  <si>
    <t>Nº</t>
  </si>
  <si>
    <t>DESCRIPCIÓN</t>
  </si>
  <si>
    <t xml:space="preserve">UNIDAD </t>
  </si>
  <si>
    <t>CANTIDAD</t>
  </si>
  <si>
    <t xml:space="preserve">TOTAL LEMPIRAS </t>
  </si>
  <si>
    <t>Debidamente Autorizado para firmar la lista de cantidades por y en nombre de (Indicar el Nombre del Oferente)</t>
  </si>
  <si>
    <t>(nombre y firma del Representante Legal del Oferente)</t>
  </si>
  <si>
    <t>En Calidad de Representante Legal</t>
  </si>
  <si>
    <r>
      <rPr>
        <b/>
        <u/>
        <sz val="20"/>
        <color rgb="FFFFFF00"/>
        <rFont val="Calibri"/>
        <family val="2"/>
      </rPr>
      <t>Instrucciones:</t>
    </r>
    <r>
      <rPr>
        <sz val="20"/>
        <color rgb="FFFFFF00"/>
        <rFont val="Calibri"/>
        <family val="2"/>
        <scheme val="minor"/>
      </rPr>
      <t xml:space="preserve">
1. Sólo llenar campos que están en VERDE
2. Una vez completo imprimir, firmar y sellar 
3. Incluirlo dentro de su oferta</t>
    </r>
  </si>
  <si>
    <t xml:space="preserve">Total de Costo de Obra  </t>
  </si>
  <si>
    <t>P.U.</t>
  </si>
  <si>
    <t>A</t>
  </si>
  <si>
    <t>m3</t>
  </si>
  <si>
    <t>A.1</t>
  </si>
  <si>
    <t>A.2</t>
  </si>
  <si>
    <t>A.3</t>
  </si>
  <si>
    <t>m2</t>
  </si>
  <si>
    <t>unidad</t>
  </si>
  <si>
    <t>SECCION IX LISTA DE CANTIDADES
PROYECTO: OBRAS HIDRAULICAS DE ADAPTACION URBANA AL CAMBIO CLIMATICO MEDIANTE EL CONTROL INTEGRADO DE INUNDACIONES EN LA QUEBRADA LA OREJONA, BARRIO MORAZAN SECTOR LAS JUCAS, TEGUCIGALPA, M.D.C, código No. EME 0013
CDE-016-AMDC-099-2024</t>
  </si>
  <si>
    <t>Desvío del cauce</t>
  </si>
  <si>
    <t>ml</t>
  </si>
  <si>
    <t>Limpieza final</t>
  </si>
  <si>
    <t>global</t>
  </si>
  <si>
    <t xml:space="preserve">Reubicación de tubería HG 4" de Agua Potable  </t>
  </si>
  <si>
    <t>B</t>
  </si>
  <si>
    <t>SUBTOTAL A. ACTIVIDADES GENERALES</t>
  </si>
  <si>
    <t>B.1</t>
  </si>
  <si>
    <t>Trazado y marcado</t>
  </si>
  <si>
    <t>B.2</t>
  </si>
  <si>
    <t>Demolición de elementos de concreto/mampostería</t>
  </si>
  <si>
    <t>B.3</t>
  </si>
  <si>
    <t>Excavación Tipo II</t>
  </si>
  <si>
    <t>B.4</t>
  </si>
  <si>
    <t>Acarreo de material de desperdicio</t>
  </si>
  <si>
    <t>B.5</t>
  </si>
  <si>
    <t>Suministro e instalación de Encofrado</t>
  </si>
  <si>
    <t>B.6</t>
  </si>
  <si>
    <t>Suministro e instalación de concreto de 280 Kg/cm2</t>
  </si>
  <si>
    <t>B.7</t>
  </si>
  <si>
    <t xml:space="preserve">Suministro e instalación de Acero de Refuerzo de 4,200 Kg/cm2 </t>
  </si>
  <si>
    <t>kg</t>
  </si>
  <si>
    <t>B.8</t>
  </si>
  <si>
    <t>Desencofrado</t>
  </si>
  <si>
    <t>B.9</t>
  </si>
  <si>
    <t>Barandal metálico</t>
  </si>
  <si>
    <t>SUBTOTAL B. MURO CANAL</t>
  </si>
  <si>
    <t>C</t>
  </si>
  <si>
    <t>C.1</t>
  </si>
  <si>
    <t>C.2</t>
  </si>
  <si>
    <t>C.3</t>
  </si>
  <si>
    <t>C.4</t>
  </si>
  <si>
    <t>C.5</t>
  </si>
  <si>
    <t>C.6</t>
  </si>
  <si>
    <t>C.7</t>
  </si>
  <si>
    <t>C.8</t>
  </si>
  <si>
    <t>D.1</t>
  </si>
  <si>
    <t>D.2</t>
  </si>
  <si>
    <t>D.3</t>
  </si>
  <si>
    <t>D.4</t>
  </si>
  <si>
    <t>D.5</t>
  </si>
  <si>
    <t>Relleno y compactado con material selecto (Incluye acarreo)</t>
  </si>
  <si>
    <t>D.6</t>
  </si>
  <si>
    <t>Gradas de concreto</t>
  </si>
  <si>
    <t>D.7</t>
  </si>
  <si>
    <t>Bloque de anclaje</t>
  </si>
  <si>
    <t>D.8</t>
  </si>
  <si>
    <t>Losa de descanso de Gradas</t>
  </si>
  <si>
    <t>D.9</t>
  </si>
  <si>
    <t>D. GRADAS DE ACCESO No. 1</t>
  </si>
  <si>
    <t>SUBTOTAL D. GRADAS DE ACCESO No. 1</t>
  </si>
  <si>
    <t>E. GRADAS DE ACCESO No. 2</t>
  </si>
  <si>
    <t>E.1</t>
  </si>
  <si>
    <t>E.2</t>
  </si>
  <si>
    <t>E.3</t>
  </si>
  <si>
    <t>E.4</t>
  </si>
  <si>
    <t>E.5</t>
  </si>
  <si>
    <t>E.6</t>
  </si>
  <si>
    <t>E.7</t>
  </si>
  <si>
    <t>E.8</t>
  </si>
  <si>
    <t>Zapata de concreto, 0.80x0.80x0.30m</t>
  </si>
  <si>
    <t>E.9</t>
  </si>
  <si>
    <t>Columna de concreto C-1, 0.30x0.30m</t>
  </si>
  <si>
    <t>E.10</t>
  </si>
  <si>
    <t>Viga de concreto V-1, 0.20x0.30m</t>
  </si>
  <si>
    <t>E.11</t>
  </si>
  <si>
    <t>SUBTOTAL E. GRADAS DE ACCESO No. 2</t>
  </si>
  <si>
    <t>A. ACTIVIDADES GENERALES</t>
  </si>
  <si>
    <t>B. MURO CANAL</t>
  </si>
  <si>
    <t>SUBTOTAL C. PUENTE PEATONAL</t>
  </si>
  <si>
    <t>D</t>
  </si>
  <si>
    <t>E</t>
  </si>
  <si>
    <t xml:space="preserve"> C. PUENTE PEATONAL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</si>
</sst>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L&quot;* #,##0.00_-;\-&quot;L&quot;* #,##0.00_-;_-&quot;L&quot;* &quot;-&quot;??_-;_-@_-"/>
    <numFmt numFmtId="164" formatCode="_(&quot;$&quot;* #,##0.00_);_(&quot;$&quot;* \(#,##0.00\);_(&quot;$&quot;* &quot;-&quot;??_);_(@_)"/>
    <numFmt numFmtId="165" formatCode="&quot;L&quot;#,##0.00"/>
  </numFmts>
  <fonts count="13" x14ac:knownFonts="1">
    <font>
      <sz val="11"/>
      <color theme="1"/>
      <name val="Calibri"/>
      <family val="2"/>
      <scheme val="minor"/>
    </font>
    <font>
      <sz val="11"/>
      <color theme="1"/>
      <name val="Calibri"/>
      <family val="2"/>
      <scheme val="minor"/>
    </font>
    <font>
      <b/>
      <sz val="12"/>
      <name val="Arial"/>
      <family val="2"/>
    </font>
    <font>
      <sz val="12"/>
      <color theme="1"/>
      <name val="Arial"/>
      <family val="2"/>
    </font>
    <font>
      <b/>
      <sz val="12"/>
      <color rgb="FF000000"/>
      <name val="Arial"/>
      <family val="2"/>
    </font>
    <font>
      <sz val="12"/>
      <color rgb="FF000000"/>
      <name val="Arial"/>
      <family val="2"/>
    </font>
    <font>
      <sz val="10"/>
      <name val="Arial"/>
      <family val="2"/>
    </font>
    <font>
      <sz val="11"/>
      <color theme="1"/>
      <name val="Arial"/>
      <family val="2"/>
    </font>
    <font>
      <b/>
      <sz val="20"/>
      <color rgb="FFFFFF00"/>
      <name val="Calibri"/>
      <family val="2"/>
      <scheme val="minor"/>
    </font>
    <font>
      <b/>
      <u/>
      <sz val="20"/>
      <color rgb="FFFFFF00"/>
      <name val="Calibri"/>
      <family val="2"/>
    </font>
    <font>
      <sz val="20"/>
      <color rgb="FFFFFF00"/>
      <name val="Calibri"/>
      <family val="2"/>
      <scheme val="minor"/>
    </font>
    <font>
      <b/>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8" tint="0.39997558519241921"/>
        <bgColor rgb="FF000000"/>
      </patternFill>
    </fill>
    <fill>
      <patternFill patternType="solid">
        <fgColor rgb="FF9BC2E6"/>
        <bgColor rgb="FF000000"/>
      </patternFill>
    </fill>
    <fill>
      <patternFill patternType="solid">
        <fgColor theme="5" tint="0.59999389629810485"/>
        <bgColor indexed="64"/>
      </patternFill>
    </fill>
    <fill>
      <patternFill patternType="solid">
        <fgColor rgb="FFFCD5B4"/>
        <bgColor rgb="FF000000"/>
      </patternFill>
    </fill>
    <fill>
      <patternFill patternType="solid">
        <fgColor rgb="FFF8CBAD"/>
        <bgColor rgb="FF000000"/>
      </patternFill>
    </fill>
    <fill>
      <patternFill patternType="solid">
        <fgColor rgb="FFFF0000"/>
        <bgColor indexed="64"/>
      </patternFill>
    </fill>
    <fill>
      <patternFill patternType="solid">
        <fgColor theme="9" tint="0.59999389629810485"/>
        <bgColor indexed="64"/>
      </patternFill>
    </fill>
  </fills>
  <borders count="33">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0" fontId="1" fillId="0" borderId="0"/>
  </cellStyleXfs>
  <cellXfs count="62">
    <xf numFmtId="0" fontId="0" fillId="0" borderId="0" xfId="0"/>
    <xf numFmtId="0" fontId="0" fillId="0" borderId="0" xfId="0" applyFont="1"/>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44" fontId="5" fillId="0" borderId="14" xfId="3" applyNumberFormat="1" applyFont="1" applyFill="1" applyBorder="1"/>
    <xf numFmtId="0" fontId="5" fillId="0" borderId="13" xfId="3" applyFont="1" applyFill="1" applyBorder="1" applyAlignment="1">
      <alignment vertical="center" wrapText="1"/>
    </xf>
    <xf numFmtId="2" fontId="1" fillId="0" borderId="0" xfId="1" applyNumberFormat="1" applyFont="1"/>
    <xf numFmtId="49" fontId="0" fillId="0" borderId="0" xfId="0" applyNumberFormat="1" applyFont="1" applyAlignment="1">
      <alignment horizontal="center"/>
    </xf>
    <xf numFmtId="0" fontId="0" fillId="0" borderId="0" xfId="0" applyFont="1" applyAlignment="1">
      <alignment wrapText="1"/>
    </xf>
    <xf numFmtId="0" fontId="0" fillId="0" borderId="0" xfId="0" applyFont="1" applyAlignment="1">
      <alignment horizontal="center"/>
    </xf>
    <xf numFmtId="44" fontId="1" fillId="0" borderId="0" xfId="2" applyNumberFormat="1" applyFont="1"/>
    <xf numFmtId="44" fontId="0" fillId="0" borderId="0" xfId="0" applyNumberFormat="1" applyFont="1"/>
    <xf numFmtId="49" fontId="4" fillId="4" borderId="12" xfId="3" applyNumberFormat="1" applyFont="1" applyFill="1" applyBorder="1" applyAlignment="1">
      <alignment horizontal="center" vertical="center"/>
    </xf>
    <xf numFmtId="0" fontId="7" fillId="0" borderId="0" xfId="0" applyFont="1" applyProtection="1">
      <protection locked="0"/>
    </xf>
    <xf numFmtId="0" fontId="3" fillId="0" borderId="0" xfId="0" applyFont="1" applyProtection="1">
      <protection locked="0"/>
    </xf>
    <xf numFmtId="0" fontId="0" fillId="0" borderId="0" xfId="0" applyProtection="1">
      <protection locked="0"/>
    </xf>
    <xf numFmtId="44" fontId="5" fillId="8" borderId="13" xfId="2" applyNumberFormat="1" applyFont="1" applyFill="1" applyBorder="1" applyAlignment="1" applyProtection="1">
      <alignment vertical="center"/>
      <protection locked="0"/>
    </xf>
    <xf numFmtId="49" fontId="4" fillId="0" borderId="12" xfId="3" applyNumberFormat="1" applyFont="1" applyFill="1" applyBorder="1" applyAlignment="1">
      <alignment horizontal="center" vertical="center"/>
    </xf>
    <xf numFmtId="0" fontId="12" fillId="0" borderId="13" xfId="0" applyFont="1" applyBorder="1" applyAlignment="1">
      <alignment horizontal="center" vertical="center"/>
    </xf>
    <xf numFmtId="2" fontId="1" fillId="0" borderId="13" xfId="5" applyNumberFormat="1" applyBorder="1" applyAlignment="1">
      <alignment horizontal="center" vertical="center"/>
    </xf>
    <xf numFmtId="0" fontId="12" fillId="0" borderId="20" xfId="0" applyFont="1" applyBorder="1" applyAlignment="1">
      <alignment horizontal="center" vertical="center"/>
    </xf>
    <xf numFmtId="2" fontId="1" fillId="0" borderId="20" xfId="5" applyNumberFormat="1" applyBorder="1" applyAlignment="1">
      <alignment horizontal="center" vertical="center"/>
    </xf>
    <xf numFmtId="0" fontId="1" fillId="0" borderId="24" xfId="5" applyBorder="1" applyAlignment="1">
      <alignment horizontal="center" vertical="center"/>
    </xf>
    <xf numFmtId="0" fontId="1" fillId="0" borderId="25" xfId="5" applyBorder="1" applyAlignment="1">
      <alignment vertical="center"/>
    </xf>
    <xf numFmtId="0" fontId="12" fillId="0" borderId="25" xfId="0" applyFont="1" applyBorder="1" applyAlignment="1">
      <alignment horizontal="center" vertical="center"/>
    </xf>
    <xf numFmtId="2" fontId="1" fillId="0" borderId="25" xfId="5" applyNumberFormat="1" applyBorder="1" applyAlignment="1">
      <alignment horizontal="center" vertical="center"/>
    </xf>
    <xf numFmtId="0" fontId="1" fillId="0" borderId="13" xfId="5" applyBorder="1" applyAlignment="1">
      <alignment vertical="center" wrapText="1"/>
    </xf>
    <xf numFmtId="44" fontId="1" fillId="0" borderId="13" xfId="5" applyNumberFormat="1" applyBorder="1" applyAlignment="1">
      <alignment horizontal="center" vertical="center"/>
    </xf>
    <xf numFmtId="0" fontId="1" fillId="0" borderId="13" xfId="5" applyBorder="1" applyAlignment="1">
      <alignment horizontal="left" vertical="center" wrapText="1"/>
    </xf>
    <xf numFmtId="44" fontId="5" fillId="0" borderId="11" xfId="3" applyNumberFormat="1" applyFont="1" applyFill="1" applyBorder="1" applyAlignment="1">
      <alignment horizontal="center" vertical="center" wrapText="1"/>
    </xf>
    <xf numFmtId="49" fontId="4" fillId="4" borderId="26" xfId="3" applyNumberFormat="1" applyFont="1" applyFill="1" applyBorder="1" applyAlignment="1">
      <alignment horizontal="center" vertical="center"/>
    </xf>
    <xf numFmtId="49" fontId="4" fillId="4" borderId="27" xfId="3" applyNumberFormat="1" applyFont="1" applyFill="1" applyBorder="1" applyAlignment="1">
      <alignment horizontal="center" vertical="center"/>
    </xf>
    <xf numFmtId="49" fontId="4" fillId="4" borderId="28" xfId="3" applyNumberFormat="1" applyFont="1" applyFill="1" applyBorder="1" applyAlignment="1">
      <alignment horizontal="center" vertical="center"/>
    </xf>
    <xf numFmtId="49" fontId="4" fillId="4" borderId="16" xfId="3" applyNumberFormat="1" applyFont="1" applyFill="1" applyBorder="1" applyAlignment="1">
      <alignment horizontal="center" vertical="center"/>
    </xf>
    <xf numFmtId="49" fontId="4" fillId="4" borderId="17" xfId="3" applyNumberFormat="1" applyFont="1" applyFill="1" applyBorder="1" applyAlignment="1">
      <alignment horizontal="center" vertical="center"/>
    </xf>
    <xf numFmtId="49" fontId="4" fillId="4" borderId="32" xfId="3" applyNumberFormat="1" applyFont="1" applyFill="1" applyBorder="1" applyAlignment="1">
      <alignment horizontal="center" vertical="center"/>
    </xf>
    <xf numFmtId="0" fontId="11" fillId="0" borderId="22" xfId="5" applyFont="1" applyBorder="1" applyAlignment="1">
      <alignment horizontal="center" vertical="center"/>
    </xf>
    <xf numFmtId="0" fontId="11" fillId="0" borderId="23" xfId="5" applyFont="1" applyBorder="1" applyAlignment="1">
      <alignment horizontal="center" vertical="center"/>
    </xf>
    <xf numFmtId="0" fontId="11" fillId="0" borderId="29" xfId="5" applyFont="1" applyBorder="1" applyAlignment="1">
      <alignment horizontal="center" vertical="center"/>
    </xf>
    <xf numFmtId="0" fontId="11" fillId="0" borderId="30" xfId="5" applyFont="1" applyBorder="1" applyAlignment="1">
      <alignment horizontal="center" vertical="center"/>
    </xf>
    <xf numFmtId="0" fontId="11" fillId="0" borderId="31" xfId="5" applyFont="1" applyBorder="1" applyAlignment="1">
      <alignment horizontal="center" vertical="center"/>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4" fillId="4" borderId="21" xfId="3" applyNumberFormat="1" applyFont="1" applyFill="1" applyBorder="1" applyAlignment="1">
      <alignment horizontal="center" vertical="center"/>
    </xf>
    <xf numFmtId="49" fontId="4" fillId="4" borderId="10" xfId="3" applyNumberFormat="1" applyFont="1" applyFill="1" applyBorder="1" applyAlignment="1">
      <alignment horizontal="center" vertical="center"/>
    </xf>
    <xf numFmtId="49" fontId="4" fillId="4" borderId="11" xfId="3" applyNumberFormat="1" applyFont="1" applyFill="1" applyBorder="1" applyAlignment="1">
      <alignment horizontal="center" vertical="center"/>
    </xf>
    <xf numFmtId="0" fontId="4" fillId="5" borderId="4" xfId="0" applyFont="1" applyFill="1" applyBorder="1" applyAlignment="1">
      <alignment horizontal="right" vertical="center"/>
    </xf>
    <xf numFmtId="0" fontId="4" fillId="5" borderId="5" xfId="0" applyFont="1" applyFill="1" applyBorder="1" applyAlignment="1">
      <alignment horizontal="right" vertical="center"/>
    </xf>
    <xf numFmtId="0" fontId="11" fillId="0" borderId="7" xfId="5" applyFont="1" applyBorder="1" applyAlignment="1">
      <alignment horizontal="center" vertical="center"/>
    </xf>
    <xf numFmtId="165" fontId="2" fillId="6" borderId="6" xfId="0" applyNumberFormat="1" applyFont="1" applyFill="1" applyBorder="1"/>
  </cellXfs>
  <cellStyles count="6">
    <cellStyle name="Moneda" xfId="1" builtinId="4"/>
    <cellStyle name="Normal" xfId="0" builtinId="0"/>
    <cellStyle name="Normal 2" xfId="4" xr:uid="{00000000-0005-0000-0000-000002000000}"/>
    <cellStyle name="Normal 5" xfId="5" xr:uid="{1B2185A0-E008-4B42-B180-5CC032DBDEFD}"/>
    <cellStyle name="Normal_Hoja1" xfId="3" xr:uid="{00000000-0005-0000-0000-000003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1"/>
  <sheetViews>
    <sheetView tabSelected="1" zoomScale="90" zoomScaleNormal="90" zoomScaleSheetLayoutView="90" workbookViewId="0">
      <selection activeCell="E8" sqref="E8"/>
    </sheetView>
  </sheetViews>
  <sheetFormatPr baseColWidth="10" defaultRowHeight="15" x14ac:dyDescent="0.25"/>
  <cols>
    <col min="1" max="1" width="7.5703125" style="9" customWidth="1"/>
    <col min="2" max="2" width="87.85546875" style="10" customWidth="1"/>
    <col min="3" max="3" width="11.85546875" style="11" customWidth="1"/>
    <col min="4" max="4" width="12.140625" style="8" customWidth="1"/>
    <col min="5" max="5" width="16.5703125" style="12" customWidth="1"/>
    <col min="6" max="6" width="23" style="13" customWidth="1"/>
    <col min="7" max="7" width="17.28515625" style="1" customWidth="1"/>
    <col min="8" max="8" width="11.42578125" style="1"/>
    <col min="9" max="9" width="17.7109375" style="1" customWidth="1"/>
    <col min="10" max="10" width="21.140625" style="1" customWidth="1"/>
    <col min="11" max="16384" width="11.42578125" style="1"/>
  </cols>
  <sheetData>
    <row r="1" spans="1:6" ht="15" customHeight="1" x14ac:dyDescent="0.25">
      <c r="A1" s="43" t="s">
        <v>8</v>
      </c>
      <c r="B1" s="44"/>
      <c r="C1" s="44"/>
      <c r="D1" s="44"/>
      <c r="E1" s="44"/>
      <c r="F1" s="45"/>
    </row>
    <row r="2" spans="1:6" ht="15" customHeight="1" x14ac:dyDescent="0.25">
      <c r="A2" s="46"/>
      <c r="B2" s="47"/>
      <c r="C2" s="47"/>
      <c r="D2" s="47"/>
      <c r="E2" s="47"/>
      <c r="F2" s="48"/>
    </row>
    <row r="3" spans="1:6" ht="15" customHeight="1" x14ac:dyDescent="0.25">
      <c r="A3" s="46"/>
      <c r="B3" s="47"/>
      <c r="C3" s="47"/>
      <c r="D3" s="47"/>
      <c r="E3" s="47"/>
      <c r="F3" s="48"/>
    </row>
    <row r="4" spans="1:6" ht="78.75" customHeight="1" thickBot="1" x14ac:dyDescent="0.3">
      <c r="A4" s="49"/>
      <c r="B4" s="50"/>
      <c r="C4" s="50"/>
      <c r="D4" s="50"/>
      <c r="E4" s="50"/>
      <c r="F4" s="51"/>
    </row>
    <row r="5" spans="1:6" ht="80.25" customHeight="1" thickBot="1" x14ac:dyDescent="0.3">
      <c r="A5" s="52" t="s">
        <v>18</v>
      </c>
      <c r="B5" s="53"/>
      <c r="C5" s="53"/>
      <c r="D5" s="53"/>
      <c r="E5" s="53"/>
      <c r="F5" s="54"/>
    </row>
    <row r="6" spans="1:6" ht="35.25" customHeight="1" x14ac:dyDescent="0.25">
      <c r="A6" s="2" t="s">
        <v>0</v>
      </c>
      <c r="B6" s="3" t="s">
        <v>1</v>
      </c>
      <c r="C6" s="4" t="s">
        <v>2</v>
      </c>
      <c r="D6" s="4" t="s">
        <v>3</v>
      </c>
      <c r="E6" s="4" t="s">
        <v>10</v>
      </c>
      <c r="F6" s="5" t="s">
        <v>4</v>
      </c>
    </row>
    <row r="7" spans="1:6" ht="21.75" customHeight="1" x14ac:dyDescent="0.25">
      <c r="A7" s="14" t="s">
        <v>11</v>
      </c>
      <c r="B7" s="55" t="s">
        <v>86</v>
      </c>
      <c r="C7" s="56"/>
      <c r="D7" s="56"/>
      <c r="E7" s="56"/>
      <c r="F7" s="57"/>
    </row>
    <row r="8" spans="1:6" ht="15.75" x14ac:dyDescent="0.25">
      <c r="A8" s="19" t="s">
        <v>13</v>
      </c>
      <c r="B8" s="7" t="s">
        <v>19</v>
      </c>
      <c r="C8" s="20" t="s">
        <v>20</v>
      </c>
      <c r="D8" s="21">
        <v>55</v>
      </c>
      <c r="E8" s="18"/>
      <c r="F8" s="6">
        <f t="shared" ref="F8:F55" si="0">+ROUND(D8*E8,2)</f>
        <v>0</v>
      </c>
    </row>
    <row r="9" spans="1:6" ht="15.75" x14ac:dyDescent="0.25">
      <c r="A9" s="19" t="s">
        <v>14</v>
      </c>
      <c r="B9" s="7" t="s">
        <v>21</v>
      </c>
      <c r="C9" s="22" t="s">
        <v>22</v>
      </c>
      <c r="D9" s="23">
        <v>1</v>
      </c>
      <c r="E9" s="18"/>
      <c r="F9" s="6">
        <f t="shared" si="0"/>
        <v>0</v>
      </c>
    </row>
    <row r="10" spans="1:6" ht="16.5" thickBot="1" x14ac:dyDescent="0.3">
      <c r="A10" s="19" t="s">
        <v>15</v>
      </c>
      <c r="B10" s="7" t="s">
        <v>23</v>
      </c>
      <c r="C10" s="20" t="s">
        <v>20</v>
      </c>
      <c r="D10" s="21">
        <v>15.36</v>
      </c>
      <c r="E10" s="18"/>
      <c r="F10" s="6">
        <f t="shared" si="0"/>
        <v>0</v>
      </c>
    </row>
    <row r="11" spans="1:6" ht="16.5" thickBot="1" x14ac:dyDescent="0.3">
      <c r="A11" s="38" t="s">
        <v>25</v>
      </c>
      <c r="B11" s="39"/>
      <c r="C11" s="39"/>
      <c r="D11" s="39"/>
      <c r="E11" s="39"/>
      <c r="F11" s="6">
        <f>SUM(F8:F10)</f>
        <v>0</v>
      </c>
    </row>
    <row r="12" spans="1:6" ht="15.75" x14ac:dyDescent="0.25">
      <c r="A12" s="14" t="s">
        <v>24</v>
      </c>
      <c r="B12" s="55" t="s">
        <v>87</v>
      </c>
      <c r="C12" s="56"/>
      <c r="D12" s="56"/>
      <c r="E12" s="56"/>
      <c r="F12" s="57"/>
    </row>
    <row r="13" spans="1:6" ht="15.75" x14ac:dyDescent="0.25">
      <c r="A13" s="19" t="s">
        <v>26</v>
      </c>
      <c r="B13" s="7" t="s">
        <v>27</v>
      </c>
      <c r="C13" s="26" t="s">
        <v>20</v>
      </c>
      <c r="D13" s="27">
        <v>35</v>
      </c>
      <c r="E13" s="18"/>
      <c r="F13" s="6">
        <f t="shared" si="0"/>
        <v>0</v>
      </c>
    </row>
    <row r="14" spans="1:6" ht="15.75" x14ac:dyDescent="0.25">
      <c r="A14" s="19" t="s">
        <v>28</v>
      </c>
      <c r="B14" s="7" t="s">
        <v>29</v>
      </c>
      <c r="C14" s="20" t="s">
        <v>12</v>
      </c>
      <c r="D14" s="21">
        <v>82.41</v>
      </c>
      <c r="E14" s="18"/>
      <c r="F14" s="6">
        <f t="shared" si="0"/>
        <v>0</v>
      </c>
    </row>
    <row r="15" spans="1:6" ht="15.75" x14ac:dyDescent="0.25">
      <c r="A15" s="19" t="s">
        <v>30</v>
      </c>
      <c r="B15" s="7" t="s">
        <v>31</v>
      </c>
      <c r="C15" s="29" t="s">
        <v>12</v>
      </c>
      <c r="D15" s="21">
        <v>213.36</v>
      </c>
      <c r="E15" s="18"/>
      <c r="F15" s="6">
        <f t="shared" si="0"/>
        <v>0</v>
      </c>
    </row>
    <row r="16" spans="1:6" ht="15.75" x14ac:dyDescent="0.25">
      <c r="A16" s="19" t="s">
        <v>32</v>
      </c>
      <c r="B16" s="7" t="s">
        <v>33</v>
      </c>
      <c r="C16" s="29" t="s">
        <v>12</v>
      </c>
      <c r="D16" s="21">
        <v>277.37</v>
      </c>
      <c r="E16" s="18"/>
      <c r="F16" s="6">
        <f t="shared" si="0"/>
        <v>0</v>
      </c>
    </row>
    <row r="17" spans="1:6" ht="15.75" x14ac:dyDescent="0.25">
      <c r="A17" s="19" t="s">
        <v>34</v>
      </c>
      <c r="B17" s="7" t="s">
        <v>35</v>
      </c>
      <c r="C17" s="29" t="s">
        <v>16</v>
      </c>
      <c r="D17" s="21">
        <v>376.26</v>
      </c>
      <c r="E17" s="18"/>
      <c r="F17" s="6">
        <f t="shared" si="0"/>
        <v>0</v>
      </c>
    </row>
    <row r="18" spans="1:6" ht="15.75" x14ac:dyDescent="0.25">
      <c r="A18" s="19" t="s">
        <v>36</v>
      </c>
      <c r="B18" s="7" t="s">
        <v>37</v>
      </c>
      <c r="C18" s="29" t="s">
        <v>12</v>
      </c>
      <c r="D18" s="21">
        <v>285.32</v>
      </c>
      <c r="E18" s="18"/>
      <c r="F18" s="6">
        <f t="shared" si="0"/>
        <v>0</v>
      </c>
    </row>
    <row r="19" spans="1:6" ht="15.75" x14ac:dyDescent="0.25">
      <c r="A19" s="19" t="s">
        <v>38</v>
      </c>
      <c r="B19" s="7" t="s">
        <v>39</v>
      </c>
      <c r="C19" s="29" t="s">
        <v>40</v>
      </c>
      <c r="D19" s="21">
        <v>55428.23</v>
      </c>
      <c r="E19" s="18"/>
      <c r="F19" s="6">
        <f t="shared" si="0"/>
        <v>0</v>
      </c>
    </row>
    <row r="20" spans="1:6" ht="15.75" x14ac:dyDescent="0.25">
      <c r="A20" s="19" t="s">
        <v>41</v>
      </c>
      <c r="B20" s="7" t="s">
        <v>42</v>
      </c>
      <c r="C20" s="29" t="s">
        <v>16</v>
      </c>
      <c r="D20" s="21">
        <v>376.26</v>
      </c>
      <c r="E20" s="18"/>
      <c r="F20" s="6">
        <f t="shared" si="0"/>
        <v>0</v>
      </c>
    </row>
    <row r="21" spans="1:6" ht="16.5" thickBot="1" x14ac:dyDescent="0.3">
      <c r="A21" s="19" t="s">
        <v>43</v>
      </c>
      <c r="B21" s="7" t="s">
        <v>44</v>
      </c>
      <c r="C21" s="29" t="s">
        <v>20</v>
      </c>
      <c r="D21" s="21">
        <v>14.65</v>
      </c>
      <c r="E21" s="18"/>
      <c r="F21" s="6">
        <f t="shared" si="0"/>
        <v>0</v>
      </c>
    </row>
    <row r="22" spans="1:6" ht="15.75" customHeight="1" thickBot="1" x14ac:dyDescent="0.3">
      <c r="A22" s="38" t="s">
        <v>45</v>
      </c>
      <c r="B22" s="39"/>
      <c r="C22" s="39"/>
      <c r="D22" s="39"/>
      <c r="E22" s="39"/>
      <c r="F22" s="6">
        <f>SUM(F13:F21)</f>
        <v>0</v>
      </c>
    </row>
    <row r="23" spans="1:6" ht="15.75" x14ac:dyDescent="0.25">
      <c r="A23" s="14" t="s">
        <v>46</v>
      </c>
      <c r="B23" s="32" t="s">
        <v>91</v>
      </c>
      <c r="C23" s="33"/>
      <c r="D23" s="33"/>
      <c r="E23" s="33"/>
      <c r="F23" s="34"/>
    </row>
    <row r="24" spans="1:6" ht="15.75" x14ac:dyDescent="0.25">
      <c r="A24" s="19" t="s">
        <v>47</v>
      </c>
      <c r="B24" s="25" t="s">
        <v>27</v>
      </c>
      <c r="C24" s="26" t="s">
        <v>20</v>
      </c>
      <c r="D24" s="27">
        <v>6.83</v>
      </c>
      <c r="E24" s="18"/>
      <c r="F24" s="31">
        <f t="shared" si="0"/>
        <v>0</v>
      </c>
    </row>
    <row r="25" spans="1:6" ht="15.75" x14ac:dyDescent="0.25">
      <c r="A25" s="19" t="s">
        <v>48</v>
      </c>
      <c r="B25" s="28" t="s">
        <v>29</v>
      </c>
      <c r="C25" s="20" t="s">
        <v>12</v>
      </c>
      <c r="D25" s="21">
        <v>10.25</v>
      </c>
      <c r="E25" s="18"/>
      <c r="F25" s="31">
        <f t="shared" si="0"/>
        <v>0</v>
      </c>
    </row>
    <row r="26" spans="1:6" ht="15.75" x14ac:dyDescent="0.25">
      <c r="A26" s="19" t="s">
        <v>49</v>
      </c>
      <c r="B26" s="28" t="s">
        <v>33</v>
      </c>
      <c r="C26" s="29" t="s">
        <v>12</v>
      </c>
      <c r="D26" s="21">
        <v>13.33</v>
      </c>
      <c r="E26" s="18"/>
      <c r="F26" s="31">
        <f t="shared" si="0"/>
        <v>0</v>
      </c>
    </row>
    <row r="27" spans="1:6" ht="15.75" x14ac:dyDescent="0.25">
      <c r="A27" s="19" t="s">
        <v>50</v>
      </c>
      <c r="B27" s="28" t="s">
        <v>35</v>
      </c>
      <c r="C27" s="29" t="s">
        <v>16</v>
      </c>
      <c r="D27" s="21">
        <v>16.260000000000002</v>
      </c>
      <c r="E27" s="18"/>
      <c r="F27" s="31">
        <f t="shared" si="0"/>
        <v>0</v>
      </c>
    </row>
    <row r="28" spans="1:6" ht="15.75" x14ac:dyDescent="0.25">
      <c r="A28" s="19" t="s">
        <v>51</v>
      </c>
      <c r="B28" s="28" t="s">
        <v>37</v>
      </c>
      <c r="C28" s="29" t="s">
        <v>12</v>
      </c>
      <c r="D28" s="21">
        <v>3.4</v>
      </c>
      <c r="E28" s="18"/>
      <c r="F28" s="31">
        <f t="shared" si="0"/>
        <v>0</v>
      </c>
    </row>
    <row r="29" spans="1:6" ht="15.75" x14ac:dyDescent="0.25">
      <c r="A29" s="19" t="s">
        <v>52</v>
      </c>
      <c r="B29" s="28" t="s">
        <v>39</v>
      </c>
      <c r="C29" s="29" t="s">
        <v>40</v>
      </c>
      <c r="D29" s="21">
        <v>247.4</v>
      </c>
      <c r="E29" s="18"/>
      <c r="F29" s="31">
        <f t="shared" si="0"/>
        <v>0</v>
      </c>
    </row>
    <row r="30" spans="1:6" ht="15.75" x14ac:dyDescent="0.25">
      <c r="A30" s="19" t="s">
        <v>53</v>
      </c>
      <c r="B30" s="28" t="s">
        <v>42</v>
      </c>
      <c r="C30" s="29" t="s">
        <v>16</v>
      </c>
      <c r="D30" s="21">
        <v>16.260000000000002</v>
      </c>
      <c r="E30" s="18"/>
      <c r="F30" s="31">
        <f t="shared" si="0"/>
        <v>0</v>
      </c>
    </row>
    <row r="31" spans="1:6" ht="16.5" thickBot="1" x14ac:dyDescent="0.3">
      <c r="A31" s="19" t="s">
        <v>54</v>
      </c>
      <c r="B31" s="28" t="s">
        <v>44</v>
      </c>
      <c r="C31" s="29" t="s">
        <v>20</v>
      </c>
      <c r="D31" s="21">
        <v>13.42</v>
      </c>
      <c r="E31" s="18"/>
      <c r="F31" s="31">
        <f t="shared" si="0"/>
        <v>0</v>
      </c>
    </row>
    <row r="32" spans="1:6" ht="15.75" thickBot="1" x14ac:dyDescent="0.3">
      <c r="A32" s="60" t="s">
        <v>88</v>
      </c>
      <c r="B32" s="39"/>
      <c r="C32" s="39"/>
      <c r="D32" s="39"/>
      <c r="E32" s="39"/>
      <c r="F32" s="31">
        <f>SUM(F24:F31)</f>
        <v>0</v>
      </c>
    </row>
    <row r="33" spans="1:6" ht="15.75" x14ac:dyDescent="0.25">
      <c r="A33" s="14" t="s">
        <v>89</v>
      </c>
      <c r="B33" s="32" t="s">
        <v>68</v>
      </c>
      <c r="C33" s="33"/>
      <c r="D33" s="33"/>
      <c r="E33" s="33"/>
      <c r="F33" s="34"/>
    </row>
    <row r="34" spans="1:6" x14ac:dyDescent="0.25">
      <c r="A34" s="24" t="s">
        <v>55</v>
      </c>
      <c r="B34" s="28" t="s">
        <v>27</v>
      </c>
      <c r="C34" s="29" t="s">
        <v>20</v>
      </c>
      <c r="D34" s="21">
        <v>18.14</v>
      </c>
      <c r="E34" s="18"/>
      <c r="F34" s="31">
        <f t="shared" si="0"/>
        <v>0</v>
      </c>
    </row>
    <row r="35" spans="1:6" x14ac:dyDescent="0.25">
      <c r="A35" s="24" t="s">
        <v>56</v>
      </c>
      <c r="B35" s="28" t="s">
        <v>29</v>
      </c>
      <c r="C35" s="20" t="s">
        <v>12</v>
      </c>
      <c r="D35" s="21">
        <v>1.89</v>
      </c>
      <c r="E35" s="18"/>
      <c r="F35" s="31">
        <f t="shared" si="0"/>
        <v>0</v>
      </c>
    </row>
    <row r="36" spans="1:6" x14ac:dyDescent="0.25">
      <c r="A36" s="24" t="s">
        <v>57</v>
      </c>
      <c r="B36" s="28" t="s">
        <v>31</v>
      </c>
      <c r="C36" s="29" t="s">
        <v>12</v>
      </c>
      <c r="D36" s="21">
        <v>1.48</v>
      </c>
      <c r="E36" s="18"/>
      <c r="F36" s="31">
        <f t="shared" si="0"/>
        <v>0</v>
      </c>
    </row>
    <row r="37" spans="1:6" x14ac:dyDescent="0.25">
      <c r="A37" s="24" t="s">
        <v>58</v>
      </c>
      <c r="B37" s="28" t="s">
        <v>33</v>
      </c>
      <c r="C37" s="29" t="s">
        <v>12</v>
      </c>
      <c r="D37" s="21">
        <v>1.92</v>
      </c>
      <c r="E37" s="18"/>
      <c r="F37" s="31">
        <f t="shared" si="0"/>
        <v>0</v>
      </c>
    </row>
    <row r="38" spans="1:6" x14ac:dyDescent="0.25">
      <c r="A38" s="24" t="s">
        <v>59</v>
      </c>
      <c r="B38" s="30" t="s">
        <v>60</v>
      </c>
      <c r="C38" s="29" t="s">
        <v>12</v>
      </c>
      <c r="D38" s="21">
        <v>51.35</v>
      </c>
      <c r="E38" s="18"/>
      <c r="F38" s="31">
        <f t="shared" si="0"/>
        <v>0</v>
      </c>
    </row>
    <row r="39" spans="1:6" x14ac:dyDescent="0.25">
      <c r="A39" s="24" t="s">
        <v>61</v>
      </c>
      <c r="B39" s="28" t="s">
        <v>62</v>
      </c>
      <c r="C39" s="29" t="s">
        <v>20</v>
      </c>
      <c r="D39" s="21">
        <v>5.53</v>
      </c>
      <c r="E39" s="18"/>
      <c r="F39" s="31">
        <f t="shared" si="0"/>
        <v>0</v>
      </c>
    </row>
    <row r="40" spans="1:6" x14ac:dyDescent="0.25">
      <c r="A40" s="24" t="s">
        <v>63</v>
      </c>
      <c r="B40" s="28" t="s">
        <v>64</v>
      </c>
      <c r="C40" s="29" t="s">
        <v>20</v>
      </c>
      <c r="D40" s="21">
        <v>1.4</v>
      </c>
      <c r="E40" s="18"/>
      <c r="F40" s="31">
        <f t="shared" si="0"/>
        <v>0</v>
      </c>
    </row>
    <row r="41" spans="1:6" x14ac:dyDescent="0.25">
      <c r="A41" s="24" t="s">
        <v>65</v>
      </c>
      <c r="B41" s="28" t="s">
        <v>66</v>
      </c>
      <c r="C41" s="29" t="s">
        <v>20</v>
      </c>
      <c r="D41" s="21">
        <v>6.19</v>
      </c>
      <c r="E41" s="18"/>
      <c r="F41" s="31">
        <f t="shared" si="0"/>
        <v>0</v>
      </c>
    </row>
    <row r="42" spans="1:6" ht="15.75" thickBot="1" x14ac:dyDescent="0.3">
      <c r="A42" s="24" t="s">
        <v>67</v>
      </c>
      <c r="B42" s="28" t="s">
        <v>44</v>
      </c>
      <c r="C42" s="29" t="s">
        <v>20</v>
      </c>
      <c r="D42" s="21">
        <v>29.13</v>
      </c>
      <c r="E42" s="18"/>
      <c r="F42" s="31">
        <f t="shared" si="0"/>
        <v>0</v>
      </c>
    </row>
    <row r="43" spans="1:6" ht="15.75" thickBot="1" x14ac:dyDescent="0.3">
      <c r="A43" s="40" t="s">
        <v>69</v>
      </c>
      <c r="B43" s="41"/>
      <c r="C43" s="41"/>
      <c r="D43" s="41"/>
      <c r="E43" s="42"/>
      <c r="F43" s="31">
        <f>SUM(F34:F42)</f>
        <v>0</v>
      </c>
    </row>
    <row r="44" spans="1:6" ht="15.75" customHeight="1" x14ac:dyDescent="0.25">
      <c r="A44" s="14" t="s">
        <v>90</v>
      </c>
      <c r="B44" s="35" t="s">
        <v>70</v>
      </c>
      <c r="C44" s="36"/>
      <c r="D44" s="36"/>
      <c r="E44" s="36"/>
      <c r="F44" s="37"/>
    </row>
    <row r="45" spans="1:6" ht="15.75" x14ac:dyDescent="0.25">
      <c r="A45" s="24" t="s">
        <v>71</v>
      </c>
      <c r="B45" s="28" t="s">
        <v>27</v>
      </c>
      <c r="C45" s="29" t="s">
        <v>20</v>
      </c>
      <c r="D45" s="21">
        <v>4.99</v>
      </c>
      <c r="E45" s="18"/>
      <c r="F45" s="6">
        <f t="shared" si="0"/>
        <v>0</v>
      </c>
    </row>
    <row r="46" spans="1:6" ht="15.75" x14ac:dyDescent="0.25">
      <c r="A46" s="24" t="s">
        <v>72</v>
      </c>
      <c r="B46" s="28" t="s">
        <v>29</v>
      </c>
      <c r="C46" s="20" t="s">
        <v>12</v>
      </c>
      <c r="D46" s="21">
        <v>0.69</v>
      </c>
      <c r="E46" s="18"/>
      <c r="F46" s="6">
        <f t="shared" si="0"/>
        <v>0</v>
      </c>
    </row>
    <row r="47" spans="1:6" ht="15.75" x14ac:dyDescent="0.25">
      <c r="A47" s="24" t="s">
        <v>73</v>
      </c>
      <c r="B47" s="28" t="s">
        <v>31</v>
      </c>
      <c r="C47" s="29" t="s">
        <v>12</v>
      </c>
      <c r="D47" s="21">
        <v>0.62</v>
      </c>
      <c r="E47" s="18"/>
      <c r="F47" s="6">
        <f t="shared" si="0"/>
        <v>0</v>
      </c>
    </row>
    <row r="48" spans="1:6" ht="15.75" x14ac:dyDescent="0.25">
      <c r="A48" s="24" t="s">
        <v>74</v>
      </c>
      <c r="B48" s="28" t="s">
        <v>33</v>
      </c>
      <c r="C48" s="29" t="s">
        <v>12</v>
      </c>
      <c r="D48" s="21">
        <v>0.81</v>
      </c>
      <c r="E48" s="18"/>
      <c r="F48" s="6">
        <f t="shared" si="0"/>
        <v>0</v>
      </c>
    </row>
    <row r="49" spans="1:6" ht="15.75" x14ac:dyDescent="0.25">
      <c r="A49" s="24" t="s">
        <v>75</v>
      </c>
      <c r="B49" s="28" t="s">
        <v>62</v>
      </c>
      <c r="C49" s="29" t="s">
        <v>20</v>
      </c>
      <c r="D49" s="21">
        <v>4.55</v>
      </c>
      <c r="E49" s="18"/>
      <c r="F49" s="6">
        <f t="shared" si="0"/>
        <v>0</v>
      </c>
    </row>
    <row r="50" spans="1:6" ht="15.75" x14ac:dyDescent="0.25">
      <c r="A50" s="24" t="s">
        <v>76</v>
      </c>
      <c r="B50" s="28" t="s">
        <v>64</v>
      </c>
      <c r="C50" s="29" t="s">
        <v>20</v>
      </c>
      <c r="D50" s="21">
        <v>1.4</v>
      </c>
      <c r="E50" s="18"/>
      <c r="F50" s="6">
        <f t="shared" si="0"/>
        <v>0</v>
      </c>
    </row>
    <row r="51" spans="1:6" ht="15.75" x14ac:dyDescent="0.25">
      <c r="A51" s="24" t="s">
        <v>77</v>
      </c>
      <c r="B51" s="28" t="s">
        <v>66</v>
      </c>
      <c r="C51" s="29" t="s">
        <v>20</v>
      </c>
      <c r="D51" s="21">
        <v>2.0299999999999998</v>
      </c>
      <c r="E51" s="18"/>
      <c r="F51" s="6">
        <f t="shared" si="0"/>
        <v>0</v>
      </c>
    </row>
    <row r="52" spans="1:6" ht="15.75" x14ac:dyDescent="0.25">
      <c r="A52" s="24" t="s">
        <v>78</v>
      </c>
      <c r="B52" s="28" t="s">
        <v>79</v>
      </c>
      <c r="C52" s="29" t="s">
        <v>17</v>
      </c>
      <c r="D52" s="21">
        <v>1</v>
      </c>
      <c r="E52" s="18"/>
      <c r="F52" s="6">
        <f t="shared" si="0"/>
        <v>0</v>
      </c>
    </row>
    <row r="53" spans="1:6" ht="15.75" x14ac:dyDescent="0.25">
      <c r="A53" s="24" t="s">
        <v>80</v>
      </c>
      <c r="B53" s="28" t="s">
        <v>81</v>
      </c>
      <c r="C53" s="29" t="s">
        <v>20</v>
      </c>
      <c r="D53" s="21">
        <v>2.75</v>
      </c>
      <c r="E53" s="18"/>
      <c r="F53" s="6">
        <f t="shared" si="0"/>
        <v>0</v>
      </c>
    </row>
    <row r="54" spans="1:6" ht="15.75" x14ac:dyDescent="0.25">
      <c r="A54" s="24" t="s">
        <v>82</v>
      </c>
      <c r="B54" s="28" t="s">
        <v>83</v>
      </c>
      <c r="C54" s="29" t="s">
        <v>20</v>
      </c>
      <c r="D54" s="21">
        <v>6.58</v>
      </c>
      <c r="E54" s="18"/>
      <c r="F54" s="6">
        <f t="shared" si="0"/>
        <v>0</v>
      </c>
    </row>
    <row r="55" spans="1:6" ht="16.5" thickBot="1" x14ac:dyDescent="0.3">
      <c r="A55" s="24" t="s">
        <v>84</v>
      </c>
      <c r="B55" s="28" t="s">
        <v>44</v>
      </c>
      <c r="C55" s="29" t="s">
        <v>20</v>
      </c>
      <c r="D55" s="21">
        <v>8.61</v>
      </c>
      <c r="E55" s="18"/>
      <c r="F55" s="6">
        <f t="shared" si="0"/>
        <v>0</v>
      </c>
    </row>
    <row r="56" spans="1:6" ht="16.5" thickBot="1" x14ac:dyDescent="0.3">
      <c r="A56" s="38" t="s">
        <v>85</v>
      </c>
      <c r="B56" s="39"/>
      <c r="C56" s="39"/>
      <c r="D56" s="39"/>
      <c r="E56" s="39"/>
      <c r="F56" s="6">
        <f>SUM(F45:F55)</f>
        <v>0</v>
      </c>
    </row>
    <row r="57" spans="1:6" ht="24.95" customHeight="1" thickBot="1" x14ac:dyDescent="0.3">
      <c r="A57" s="58" t="s">
        <v>9</v>
      </c>
      <c r="B57" s="59"/>
      <c r="C57" s="59"/>
      <c r="D57" s="59"/>
      <c r="E57" s="59"/>
      <c r="F57" s="61">
        <f>F11+F22+F32+F43+F56</f>
        <v>0</v>
      </c>
    </row>
    <row r="58" spans="1:6" x14ac:dyDescent="0.25">
      <c r="A58" s="15" t="s">
        <v>5</v>
      </c>
    </row>
    <row r="59" spans="1:6" ht="15.75" x14ac:dyDescent="0.25">
      <c r="A59" s="16"/>
    </row>
    <row r="60" spans="1:6" x14ac:dyDescent="0.25">
      <c r="A60" s="17" t="s">
        <v>6</v>
      </c>
    </row>
    <row r="61" spans="1:6" x14ac:dyDescent="0.25">
      <c r="A61" s="17" t="s">
        <v>7</v>
      </c>
    </row>
  </sheetData>
  <sheetProtection algorithmName="SHA-512" hashValue="pTfQVPLJEsRfMyBuxxrPd7X+TDSfwdCQ+7s8FcFgbV9hE8Ag1rDuPzlFUXP8Vdgr9pyPAgvofAywKV7HjoG4MQ==" saltValue="w6icgmKyda1FzqqJUUZuRA==" spinCount="100000" sheet="1" selectLockedCells="1"/>
  <mergeCells count="13">
    <mergeCell ref="A57:E57"/>
    <mergeCell ref="B12:F12"/>
    <mergeCell ref="A22:E22"/>
    <mergeCell ref="B23:F23"/>
    <mergeCell ref="A32:E32"/>
    <mergeCell ref="B33:F33"/>
    <mergeCell ref="B44:F44"/>
    <mergeCell ref="A56:E56"/>
    <mergeCell ref="A43:E43"/>
    <mergeCell ref="A1:F4"/>
    <mergeCell ref="A5:F5"/>
    <mergeCell ref="B7:F7"/>
    <mergeCell ref="A11:E11"/>
  </mergeCells>
  <pageMargins left="0.7" right="0.7" top="0.75" bottom="0.75" header="0.3" footer="0.3"/>
  <pageSetup scale="50" fitToWidth="0" fitToHeight="0" orientation="portrait" r:id="rId1"/>
  <headerFooter>
    <oddFooter xml:space="preserve">&amp;C&amp;"Century Gothic,Negrita Cursiva"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Lista de cantidades</vt:lpstr>
      <vt:lpstr>'Lista de cantidades'!Área_de_impresión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Sierra</dc:creator>
  <cp:lastModifiedBy>Mauricio Sierra</cp:lastModifiedBy>
  <dcterms:created xsi:type="dcterms:W3CDTF">2021-06-28T19:42:48Z</dcterms:created>
  <dcterms:modified xsi:type="dcterms:W3CDTF">2025-01-14T13:56:52Z</dcterms:modified>
</cp:coreProperties>
</file>