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SESORIA LEGAL\Documents\DOCUMENTOS 2019\BASES DE OBRAS 2019\LPN-001-2019 LICITACION TALLERES\"/>
    </mc:Choice>
  </mc:AlternateContent>
  <bookViews>
    <workbookView xWindow="0" yWindow="0" windowWidth="19200" windowHeight="7620"/>
  </bookViews>
  <sheets>
    <sheet name="PRESUPUESTO" sheetId="2" r:id="rId1"/>
    <sheet name="Hoja1" sheetId="3" r:id="rId2"/>
  </sheets>
  <definedNames>
    <definedName name="_xlnm.Print_Area" localSheetId="0">PRESUPUESTO!$A$2:$F$560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5" i="2" l="1"/>
  <c r="F524" i="2"/>
  <c r="F523" i="2"/>
  <c r="F522" i="2"/>
  <c r="F521" i="2"/>
  <c r="F520" i="2"/>
  <c r="F526" i="2" s="1"/>
  <c r="F515" i="2"/>
  <c r="F516" i="2"/>
  <c r="F514" i="2"/>
  <c r="F513" i="2"/>
  <c r="F512" i="2"/>
  <c r="F511" i="2"/>
  <c r="F507" i="2"/>
  <c r="F506" i="2"/>
  <c r="F505" i="2"/>
  <c r="F504" i="2"/>
  <c r="F503"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4" i="2"/>
  <c r="F433" i="2"/>
  <c r="F432" i="2"/>
  <c r="F431" i="2"/>
  <c r="F430" i="2"/>
  <c r="F429" i="2"/>
  <c r="F428" i="2"/>
  <c r="F427" i="2"/>
  <c r="F426" i="2"/>
  <c r="F425" i="2"/>
  <c r="F424" i="2"/>
  <c r="F423" i="2"/>
  <c r="F422" i="2"/>
  <c r="F421" i="2"/>
  <c r="F418" i="2"/>
  <c r="F417" i="2"/>
  <c r="F416" i="2"/>
  <c r="F415" i="2"/>
  <c r="F414" i="2"/>
  <c r="F413" i="2"/>
  <c r="F412" i="2"/>
  <c r="F411" i="2"/>
  <c r="F410" i="2"/>
  <c r="F409" i="2"/>
  <c r="F408" i="2"/>
  <c r="F407" i="2"/>
  <c r="F406" i="2"/>
  <c r="F405" i="2"/>
  <c r="F404" i="2"/>
  <c r="F403" i="2"/>
  <c r="F402" i="2"/>
  <c r="F401" i="2"/>
  <c r="F400" i="2"/>
  <c r="F399"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517" i="2" l="1"/>
  <c r="F508" i="2"/>
  <c r="F500" i="2"/>
  <c r="F419" i="2"/>
  <c r="F435" i="2"/>
  <c r="F471" i="2"/>
  <c r="F397" i="2"/>
  <c r="F368" i="2"/>
  <c r="F367" i="2"/>
  <c r="F366" i="2"/>
  <c r="F363" i="2"/>
  <c r="F362" i="2"/>
  <c r="F361" i="2"/>
  <c r="F358" i="2"/>
  <c r="F357" i="2"/>
  <c r="F356" i="2"/>
  <c r="F352" i="2"/>
  <c r="F353" i="2"/>
  <c r="F351" i="2"/>
  <c r="F350" i="2"/>
  <c r="F349" i="2"/>
  <c r="F348" i="2"/>
  <c r="F347" i="2"/>
  <c r="F346" i="2"/>
  <c r="F343" i="2"/>
  <c r="F342" i="2"/>
  <c r="F341" i="2"/>
  <c r="F340" i="2"/>
  <c r="F339" i="2"/>
  <c r="F338" i="2"/>
  <c r="F337" i="2"/>
  <c r="F336" i="2"/>
  <c r="F335" i="2"/>
  <c r="F334" i="2"/>
  <c r="F330" i="2"/>
  <c r="F329" i="2"/>
  <c r="F328" i="2"/>
  <c r="F369" i="2" l="1"/>
  <c r="F364" i="2"/>
  <c r="F359" i="2"/>
  <c r="F331" i="2"/>
  <c r="F354" i="2"/>
  <c r="F344" i="2"/>
  <c r="F325" i="2" l="1"/>
  <c r="F324" i="2"/>
  <c r="F323" i="2"/>
  <c r="F320" i="2"/>
  <c r="F319" i="2"/>
  <c r="F318" i="2"/>
  <c r="F314" i="2"/>
  <c r="F312" i="2"/>
  <c r="F310" i="2"/>
  <c r="F315" i="2"/>
  <c r="F313" i="2"/>
  <c r="F311" i="2"/>
  <c r="F309" i="2"/>
  <c r="F306" i="2"/>
  <c r="F305" i="2"/>
  <c r="F304" i="2"/>
  <c r="F303" i="2"/>
  <c r="F302" i="2"/>
  <c r="F301" i="2"/>
  <c r="F300" i="2"/>
  <c r="F299" i="2"/>
  <c r="F298" i="2"/>
  <c r="F297" i="2"/>
  <c r="F296" i="2"/>
  <c r="F295" i="2"/>
  <c r="F294" i="2"/>
  <c r="F293" i="2"/>
  <c r="F326" i="2" l="1"/>
  <c r="F321" i="2"/>
  <c r="F316" i="2"/>
  <c r="F307" i="2"/>
  <c r="F289" i="2" l="1"/>
  <c r="F288" i="2"/>
  <c r="F287" i="2"/>
  <c r="F286" i="2"/>
  <c r="F285" i="2"/>
  <c r="F284" i="2"/>
  <c r="F283" i="2"/>
  <c r="F282" i="2"/>
  <c r="F279" i="2"/>
  <c r="F278" i="2"/>
  <c r="F277" i="2"/>
  <c r="F274" i="2"/>
  <c r="F273" i="2"/>
  <c r="F272" i="2"/>
  <c r="F269" i="2"/>
  <c r="F268" i="2"/>
  <c r="F267" i="2"/>
  <c r="F266" i="2"/>
  <c r="F265" i="2"/>
  <c r="F264" i="2"/>
  <c r="F263" i="2"/>
  <c r="F260" i="2"/>
  <c r="F259" i="2"/>
  <c r="F258" i="2"/>
  <c r="F257" i="2"/>
  <c r="F256" i="2"/>
  <c r="F255" i="2"/>
  <c r="F254" i="2"/>
  <c r="F253" i="2"/>
  <c r="F247" i="2"/>
  <c r="F246" i="2"/>
  <c r="F245" i="2"/>
  <c r="F241" i="2"/>
  <c r="F240" i="2"/>
  <c r="F239" i="2"/>
  <c r="F238" i="2"/>
  <c r="F237" i="2"/>
  <c r="F243" i="2"/>
  <c r="F290" i="2" l="1"/>
  <c r="F280" i="2"/>
  <c r="F275" i="2"/>
  <c r="F270" i="2"/>
  <c r="F261" i="2"/>
  <c r="F242" i="2"/>
  <c r="F244" i="2" l="1"/>
  <c r="F250" i="2" l="1"/>
  <c r="F107" i="2" l="1"/>
  <c r="F108" i="2" l="1"/>
  <c r="F106" i="2"/>
  <c r="F105" i="2"/>
  <c r="F104" i="2" l="1"/>
  <c r="F103" i="2"/>
  <c r="F102" i="2"/>
  <c r="F98" i="2" l="1"/>
  <c r="F100" i="2" l="1"/>
  <c r="F99" i="2"/>
  <c r="F94" i="2"/>
  <c r="F95" i="2" l="1"/>
  <c r="F96" i="2" l="1"/>
  <c r="F97" i="2"/>
  <c r="F89" i="2" l="1"/>
  <c r="F86" i="2"/>
  <c r="F88" i="2" l="1"/>
  <c r="F87" i="2"/>
  <c r="F82" i="2" l="1"/>
  <c r="F74" i="2" l="1"/>
  <c r="F73" i="2"/>
  <c r="F71" i="2"/>
  <c r="F70" i="2"/>
  <c r="F62" i="2"/>
  <c r="F76" i="2" l="1"/>
  <c r="F77" i="2"/>
  <c r="F78" i="2"/>
  <c r="F79" i="2"/>
  <c r="F80" i="2"/>
  <c r="F81" i="2"/>
  <c r="F83" i="2"/>
  <c r="F72" i="2"/>
  <c r="F68" i="2"/>
  <c r="F69" i="2"/>
  <c r="F65" i="2"/>
  <c r="F64" i="2"/>
  <c r="F75" i="2" l="1"/>
  <c r="F67" i="2"/>
  <c r="F66" i="2"/>
  <c r="F63" i="2" l="1"/>
  <c r="F159" i="2"/>
  <c r="F158" i="2" l="1"/>
  <c r="F160" i="2"/>
  <c r="F161" i="2"/>
  <c r="F157" i="2" l="1"/>
  <c r="F182" i="2" l="1"/>
  <c r="F181" i="2" l="1"/>
  <c r="F60" i="2" l="1"/>
  <c r="F61" i="2"/>
  <c r="A231" i="2"/>
  <c r="A232" i="2" s="1"/>
  <c r="A233" i="2" s="1"/>
  <c r="A234" i="2" s="1"/>
  <c r="A186" i="2"/>
  <c r="A187" i="2" s="1"/>
  <c r="A188" i="2" s="1"/>
  <c r="A190" i="2" s="1"/>
  <c r="A191" i="2" s="1"/>
  <c r="A192" i="2" s="1"/>
  <c r="A193" i="2" s="1"/>
  <c r="A194" i="2" s="1"/>
  <c r="A196" i="2" s="1"/>
  <c r="A197" i="2" s="1"/>
  <c r="A198" i="2" s="1"/>
  <c r="A199" i="2" s="1"/>
  <c r="A200" i="2" s="1"/>
  <c r="A202" i="2" s="1"/>
  <c r="A203" i="2" s="1"/>
  <c r="A204" i="2" s="1"/>
  <c r="A205" i="2" s="1"/>
  <c r="A206" i="2" s="1"/>
  <c r="A207" i="2" s="1"/>
  <c r="A208" i="2" s="1"/>
  <c r="A209" i="2" s="1"/>
  <c r="A210" i="2" s="1"/>
  <c r="A211" i="2" s="1"/>
  <c r="A212" i="2" s="1"/>
  <c r="A214" i="2" s="1"/>
  <c r="A215" i="2" s="1"/>
  <c r="A216" i="2" s="1"/>
  <c r="A217" i="2" s="1"/>
  <c r="A219" i="2" s="1"/>
  <c r="A220" i="2" s="1"/>
  <c r="A221" i="2" s="1"/>
  <c r="A222" i="2" s="1"/>
  <c r="A223" i="2" s="1"/>
  <c r="A224" i="2" s="1"/>
  <c r="A225" i="2" s="1"/>
  <c r="A227" i="2" s="1"/>
  <c r="A228" i="2" s="1"/>
  <c r="A168" i="2"/>
  <c r="A170" i="2" s="1"/>
  <c r="A172" i="2" s="1"/>
  <c r="A173" i="2" s="1"/>
  <c r="A174" i="2" s="1"/>
  <c r="A175" i="2" s="1"/>
  <c r="A176" i="2" s="1"/>
  <c r="A178" i="2" s="1"/>
  <c r="A152" i="2"/>
  <c r="A155" i="2" s="1"/>
  <c r="A156" i="2" s="1"/>
  <c r="A119" i="2"/>
  <c r="A120" i="2" s="1"/>
  <c r="A121" i="2" s="1"/>
  <c r="A122" i="2" s="1"/>
  <c r="A112" i="2"/>
  <c r="A113" i="2" s="1"/>
  <c r="A114" i="2" s="1"/>
  <c r="A115" i="2" s="1"/>
  <c r="A116" i="2" s="1"/>
  <c r="A34" i="2"/>
  <c r="A35" i="2" s="1"/>
  <c r="A36" i="2" s="1"/>
  <c r="A37" i="2" s="1"/>
  <c r="A38" i="2" s="1"/>
  <c r="A39" i="2" s="1"/>
  <c r="A40" i="2" s="1"/>
  <c r="A41" i="2" s="1"/>
  <c r="A50" i="2" s="1"/>
  <c r="A51" i="2" s="1"/>
  <c r="A52" i="2" s="1"/>
  <c r="A54" i="2" s="1"/>
  <c r="A56" i="2" s="1"/>
  <c r="A58" i="2" s="1"/>
  <c r="A59" i="2" s="1"/>
  <c r="A60" i="2" s="1"/>
  <c r="A97" i="2" s="1"/>
  <c r="A24" i="2"/>
  <c r="A14" i="2"/>
  <c r="A15" i="2" s="1"/>
  <c r="A16" i="2" s="1"/>
  <c r="A17" i="2" s="1"/>
  <c r="A18" i="2" s="1"/>
  <c r="A123" i="2" l="1"/>
  <c r="A124" i="2" s="1"/>
  <c r="A125" i="2" s="1"/>
  <c r="A126" i="2" s="1"/>
  <c r="A127" i="2" s="1"/>
  <c r="A128" i="2" s="1"/>
  <c r="A131" i="2" s="1"/>
  <c r="A132" i="2" s="1"/>
  <c r="A133" i="2" s="1"/>
  <c r="A134" i="2" s="1"/>
  <c r="F39" i="2" l="1"/>
  <c r="F130" i="2"/>
  <c r="F50" i="2"/>
  <c r="F141" i="2"/>
  <c r="F170" i="2"/>
  <c r="E188" i="2"/>
  <c r="F188" i="2" s="1"/>
  <c r="F48" i="2"/>
  <c r="F173" i="2"/>
  <c r="F174" i="2"/>
  <c r="E196" i="2"/>
  <c r="F196" i="2" s="1"/>
  <c r="E233" i="2"/>
  <c r="F233" i="2" s="1"/>
  <c r="E207" i="2"/>
  <c r="F207" i="2" s="1"/>
  <c r="E191" i="2"/>
  <c r="F191" i="2" s="1"/>
  <c r="E187" i="2"/>
  <c r="F187" i="2" s="1"/>
  <c r="F38" i="2"/>
  <c r="F35" i="2"/>
  <c r="F24" i="2"/>
  <c r="F138" i="2"/>
  <c r="F51" i="2"/>
  <c r="E200" i="2"/>
  <c r="F200" i="2" s="1"/>
  <c r="E112" i="2"/>
  <c r="F112" i="2" s="1"/>
  <c r="F146" i="2"/>
  <c r="F56" i="2"/>
  <c r="F52" i="2"/>
  <c r="F33" i="2"/>
  <c r="E214" i="2"/>
  <c r="F214" i="2" s="1"/>
  <c r="E222" i="2"/>
  <c r="F222" i="2" s="1"/>
  <c r="E197" i="2"/>
  <c r="F197" i="2" s="1"/>
  <c r="F140" i="2"/>
  <c r="F45" i="2"/>
  <c r="E15" i="2"/>
  <c r="F15" i="2" s="1"/>
  <c r="E224" i="2"/>
  <c r="F224" i="2" s="1"/>
  <c r="E227" i="2"/>
  <c r="F227" i="2" s="1"/>
  <c r="E219" i="2"/>
  <c r="F219" i="2" s="1"/>
  <c r="E212" i="2"/>
  <c r="F212" i="2" s="1"/>
  <c r="E225" i="2"/>
  <c r="F225" i="2" s="1"/>
  <c r="E216" i="2"/>
  <c r="F216" i="2" s="1"/>
  <c r="F151" i="2"/>
  <c r="E114" i="2"/>
  <c r="F114" i="2" s="1"/>
  <c r="E127" i="2"/>
  <c r="F127" i="2" s="1"/>
  <c r="F180" i="2"/>
  <c r="E14" i="2"/>
  <c r="F14" i="2" s="1"/>
  <c r="E113" i="2"/>
  <c r="F113" i="2" s="1"/>
  <c r="F149" i="2"/>
  <c r="F111" i="2"/>
  <c r="E16" i="2"/>
  <c r="F16" i="2" s="1"/>
  <c r="E209" i="2"/>
  <c r="F209" i="2" s="1"/>
  <c r="E228" i="2"/>
  <c r="F228" i="2" s="1"/>
  <c r="E221" i="2"/>
  <c r="F221" i="2" s="1"/>
  <c r="E210" i="2"/>
  <c r="F210" i="2" s="1"/>
  <c r="E217" i="2"/>
  <c r="F217" i="2" s="1"/>
  <c r="F139" i="2"/>
  <c r="F162" i="2"/>
  <c r="E116" i="2"/>
  <c r="F116" i="2" s="1"/>
  <c r="F101" i="2"/>
  <c r="F49" i="2" l="1"/>
  <c r="F91" i="2"/>
  <c r="F92" i="2"/>
  <c r="F93" i="2"/>
  <c r="F90" i="2"/>
  <c r="F32" i="2"/>
  <c r="F85" i="2"/>
  <c r="F42" i="2"/>
  <c r="F84" i="2"/>
  <c r="F54" i="2"/>
  <c r="F53" i="2"/>
  <c r="F129" i="2"/>
  <c r="E132" i="2"/>
  <c r="F132" i="2" s="1"/>
  <c r="F34" i="2"/>
  <c r="E126" i="2"/>
  <c r="F126" i="2" s="1"/>
  <c r="F144" i="2"/>
  <c r="E203" i="2"/>
  <c r="F203" i="2" s="1"/>
  <c r="F153" i="2"/>
  <c r="E131" i="2"/>
  <c r="F131" i="2" s="1"/>
  <c r="E205" i="2"/>
  <c r="F205" i="2" s="1"/>
  <c r="F148" i="2"/>
  <c r="E119" i="2"/>
  <c r="F119" i="2" s="1"/>
  <c r="F166" i="2"/>
  <c r="F23" i="2"/>
  <c r="F179" i="2"/>
  <c r="F40" i="2"/>
  <c r="F178" i="2"/>
  <c r="E194" i="2"/>
  <c r="F194" i="2" s="1"/>
  <c r="F29" i="2"/>
  <c r="F36" i="2"/>
  <c r="F47" i="2"/>
  <c r="E234" i="2"/>
  <c r="F234" i="2" s="1"/>
  <c r="E232" i="2"/>
  <c r="F232" i="2" s="1"/>
  <c r="E223" i="2"/>
  <c r="F223" i="2" s="1"/>
  <c r="E231" i="2"/>
  <c r="F231" i="2" s="1"/>
  <c r="E120" i="2"/>
  <c r="F120" i="2" s="1"/>
  <c r="E192" i="2"/>
  <c r="F192" i="2" s="1"/>
  <c r="F58" i="2"/>
  <c r="F155" i="2"/>
  <c r="F25" i="2"/>
  <c r="F171" i="2"/>
  <c r="F143" i="2"/>
  <c r="E190" i="2"/>
  <c r="F190" i="2" s="1"/>
  <c r="E134" i="2"/>
  <c r="F134" i="2" s="1"/>
  <c r="F137" i="2"/>
  <c r="F28" i="2"/>
  <c r="F59" i="2"/>
  <c r="F177" i="2"/>
  <c r="E122" i="2"/>
  <c r="F122" i="2" s="1"/>
  <c r="F55" i="2"/>
  <c r="E121" i="2"/>
  <c r="F121" i="2" s="1"/>
  <c r="F175" i="2"/>
  <c r="F43" i="2"/>
  <c r="F150" i="2"/>
  <c r="E193" i="2"/>
  <c r="F193" i="2" s="1"/>
  <c r="F169" i="2"/>
  <c r="F154" i="2"/>
  <c r="F26" i="2"/>
  <c r="E125" i="2"/>
  <c r="F125" i="2" s="1"/>
  <c r="E124" i="2"/>
  <c r="F124" i="2" s="1"/>
  <c r="F165" i="2"/>
  <c r="E133" i="2"/>
  <c r="F133" i="2" s="1"/>
  <c r="F27" i="2"/>
  <c r="F156" i="2"/>
  <c r="F142" i="2"/>
  <c r="F44" i="2"/>
  <c r="E128" i="2"/>
  <c r="F128" i="2" s="1"/>
  <c r="E186" i="2"/>
  <c r="F186" i="2" s="1"/>
  <c r="F37" i="2"/>
  <c r="E206" i="2"/>
  <c r="F206" i="2" s="1"/>
  <c r="E202" i="2"/>
  <c r="F202" i="2" s="1"/>
  <c r="E115" i="2"/>
  <c r="F115" i="2" s="1"/>
  <c r="E208" i="2"/>
  <c r="F208" i="2" s="1"/>
  <c r="E211" i="2"/>
  <c r="F211" i="2" s="1"/>
  <c r="E220" i="2"/>
  <c r="F220" i="2" s="1"/>
  <c r="E215" i="2"/>
  <c r="F215" i="2" s="1"/>
  <c r="F176" i="2"/>
  <c r="F145" i="2"/>
  <c r="F168" i="2"/>
  <c r="E18" i="2"/>
  <c r="F18" i="2" s="1"/>
  <c r="F167" i="2"/>
  <c r="E123" i="2"/>
  <c r="F123" i="2" s="1"/>
  <c r="F46" i="2"/>
  <c r="E17" i="2"/>
  <c r="F17" i="2" s="1"/>
  <c r="F147" i="2"/>
  <c r="F172" i="2"/>
  <c r="F41" i="2"/>
  <c r="F20" i="2"/>
  <c r="F152" i="2"/>
  <c r="E198" i="2"/>
  <c r="F198" i="2" s="1"/>
  <c r="E199" i="2"/>
  <c r="F199" i="2" s="1"/>
  <c r="E204" i="2"/>
  <c r="F204" i="2" s="1"/>
  <c r="F57" i="2"/>
  <c r="F163" i="2" l="1"/>
  <c r="F109" i="2"/>
  <c r="F30" i="2"/>
  <c r="F183" i="2"/>
  <c r="F19" i="2"/>
  <c r="F229" i="2"/>
  <c r="F235" i="2"/>
  <c r="E529" i="2" l="1"/>
</calcChain>
</file>

<file path=xl/sharedStrings.xml><?xml version="1.0" encoding="utf-8"?>
<sst xmlns="http://schemas.openxmlformats.org/spreadsheetml/2006/main" count="956" uniqueCount="415">
  <si>
    <t>UND</t>
  </si>
  <si>
    <t>OBRAS PRELIMINARES</t>
  </si>
  <si>
    <t>SUMINISTRO E INSTALACION DE BODEGA 5.00 X 5.00 M</t>
  </si>
  <si>
    <t>CERCA PERIMETRAL LAMINA ZINC CAL 28 ACANALADA + ESTRUCTURA DE MADERA</t>
  </si>
  <si>
    <t>ML</t>
  </si>
  <si>
    <t>DEMOLICIONES</t>
  </si>
  <si>
    <t>DEMOLICION DE ACERA PERIMETRAL EDIFICIO EXISTENTE</t>
  </si>
  <si>
    <t>M²</t>
  </si>
  <si>
    <t>DEMOLICION DE PARED DE LADRILLO RAFON EN EDIFICIO EXISTENTE</t>
  </si>
  <si>
    <t>DESMONTAJE DE BALCONES</t>
  </si>
  <si>
    <t>DESMONTAJE DE VENTANA</t>
  </si>
  <si>
    <t>DESMONTAJE DE MALLA CICLON EXISTENTE</t>
  </si>
  <si>
    <t>DEMOLICION DE TUBERIA PVC VARIOS DIAMETROS (A.P.; A.LL.; A.N.)</t>
  </si>
  <si>
    <t>CONSTRUCCION DEL SITIO</t>
  </si>
  <si>
    <t>TRAZADO Y MARCADO</t>
  </si>
  <si>
    <t>GLB</t>
  </si>
  <si>
    <t>M³</t>
  </si>
  <si>
    <t>CORTE Y BOTADO TALUD</t>
  </si>
  <si>
    <t>RELLENO MATERIAL SELECTO COMPACTADO e=0.20 M</t>
  </si>
  <si>
    <t>RELLENO MATERIAL SELECTO COMPACTADO (INSTALACIONES)</t>
  </si>
  <si>
    <t>RELLENO MATERIAL GRANULAR (INSTALACIONES)</t>
  </si>
  <si>
    <t>ACARREO MATERIALES SOBRANTES VOLQUETA</t>
  </si>
  <si>
    <t>CONCRETO</t>
  </si>
  <si>
    <t>PEDESTALES C-1, 0.40m X 0.40 M. 12#6, #3@0.15 M y #3@0.15 M INTERCALADO, CONCRETO 280 Kg/cm2.(VER DETALLE)</t>
  </si>
  <si>
    <t>VIGA TENSORA 0.20m X 0.30 M, 4#5, #3@0.20 M, CONCRETO 280kg/cm2</t>
  </si>
  <si>
    <t>COLUMNA C-1 de 0.40m X 0.40 M, 12#6, #3@0.15 m y #3@0.15 m INTERCALADO, CONCRETO 280Kg/cm2.</t>
  </si>
  <si>
    <t>VIGA AEREA, V-1 0.30 X 0.60 m, 4#6 + 2#4 + 2#3, #3@   , CONCRETO 280kg/cm2</t>
  </si>
  <si>
    <t>LOSA ENTREPISO ALIGERADA LAMINA GALVATECK (o similar) CAL. 24 + FIRME DE CONCRETO e= 0.10 M 3000 PSI, #2@0.30 M</t>
  </si>
  <si>
    <t>LOSA ENTREPISO CANALETA 2"X6" DOBLE + LAMINA CAL. 26, #2@0.30 A.S. + FIRME e=0.10 M. CONCRETO 3000 PSI</t>
  </si>
  <si>
    <t>FIRME CONCRETO SIMPLE e=0.10 M (ACERAS)</t>
  </si>
  <si>
    <t>FIRME CONCRETO SIMPLE e=0.05 M (INTERIOR EDIFICIO)</t>
  </si>
  <si>
    <t>LOSA ESCALERAS</t>
  </si>
  <si>
    <t>LOSA AEREA MUEBLE COCINETA e=0.10 M C.R.</t>
  </si>
  <si>
    <t>LOSA AEREA MUEBLE BAÑOS e=0.10 M C.R.</t>
  </si>
  <si>
    <t>JAMBA VERTICAL CR-2, 0.10X0.15 M, 2#3, #2@0.20 M, 4000 PSI</t>
  </si>
  <si>
    <t>SOLERA INFERIOR SI-1, 0.15 X 0.20 M, 4#3, #2@0.20 M, 4000 PSI</t>
  </si>
  <si>
    <t>SOLERA INFERIOR S-1, 0.15 X 0.20 M, 4#3, #2@0.20 M, 4000 PSI CUARTO MAQUINAS</t>
  </si>
  <si>
    <t>BATIENTE B-1, 0.15 X 0.10 M, 2#3, #2@0.15 M, 4000 PSI CUARTO MAQUINAS</t>
  </si>
  <si>
    <t>CARGADOR CA, 0.15 X 0.10 M, 2#3, #2@0.15 M, 4000 PSI CUARTO MAQUINAS</t>
  </si>
  <si>
    <t>SOLERA SUPERIOR SR, 0.15 X 0.15 M, 4#3, #2@0.20 M, 4000 PSI SUBESTACION</t>
  </si>
  <si>
    <t>SOLERA SUPERIOR SR, 0.15 X 0.15 M, 4#3, #2@0.20 M, 4000 PSI CUARTO MAQUINAS</t>
  </si>
  <si>
    <t>ALBAÑILERIA</t>
  </si>
  <si>
    <t>PARED BLOQUE 0.15X0.20X0.40 M, REF. HORIZONTAL Y VERTICAL + LIGA e=0.025, MORTERO 1:4</t>
  </si>
  <si>
    <t>PARED LADRILLO PLANCHADO 4 CARAS REFORZADO, INCLUYE CASTILLOS CL-1, CL-2 y CL-3, REF. HORIZONTAL @40 cm. LIGA e0.015 M, MORTERO 1.4 cm. (INCL. DUCTERIA)</t>
  </si>
  <si>
    <t>PARED LADRILLO RAFON RUSTICO, LIGA e=0.025 M, MORTERO 1:4. (INCL. DUCTERIA ELECTRICA)</t>
  </si>
  <si>
    <t>SELLAR BOQUETE EN PARED LADRILLO PLANCHADO EN BOQUETE AIRE ACONDICIONADO</t>
  </si>
  <si>
    <t>ENCHAPE FACHALETA BARRO</t>
  </si>
  <si>
    <t>METALES</t>
  </si>
  <si>
    <t>JOIST J-1 h= 0.30 m. CUERDA SUPERIOR 2 ANGULOS 2"X2"X1/8", CUERDA INFERIOR  2 ANGULOS 2"X2"X1/8",CORDONES O CELOSIAS #4@0.30 M (Ver detalle de anclajes)</t>
  </si>
  <si>
    <t>BALCON TIPO B-1 DE 3.60M X 1.45M. MARCO CON ANGULAR DE   1 1/2" X 1 1/2" X 3/16", PLATINA DE 3/4" X 1/8",  2 MANOS DE PINTURA ANTICORROSIVA NEGRA Y DOS MANOS DE PINTURA DE ACEITE NEGRO.</t>
  </si>
  <si>
    <t>BALCON TIPO B-2  DE 1.80M X 1.45M.  MARCO CON ANGULAR DE   1 1/2" X 1 1/2" X 3/16", PLATINA DE 3/4" X 1/8", 2 MANOS DE PINTURA ANTICORROSIVA NEGRA Y DOS MANOS DE PINTURA DE ACEITE NEGRO.</t>
  </si>
  <si>
    <t>BALCON TIPO B-3 DE 1.34M X 0.85M. MARCO CON ANGULAR DE   1 1/2" X 1 1/2" X 3/16", PLATINA DE 3/4" X 1/8",2 MANOS DE PINTURA ANTICORROSIVA NEGRA Y DOS MANOS DE PINTURA DE ACEITE NEGRO.</t>
  </si>
  <si>
    <t>BALCON TIPO B-5  5.00M X 1.45M. MARCO CON ANGULAR DE       1 1/2" X 1 1/2" X 3/16", PLATINA DE 3/4" X 1/8", 2 MANOS DE PINTURA ANTICORROSIVA NEGRA Y DOS MANOS DE PINTURA DE ACEITE NEGRO.</t>
  </si>
  <si>
    <t>BALCON TIPO B-6 1.83M X 1.45M. MARCO CON ANGULAR DE        1 1/2" X 1 1/2" X 3/16", PLATINA DE 3/4" X 1/8", 2 MANOS DE PINTURA ANTICORROSIVA NEGRA Y DOS MANOS DE PINTURA DE ACEITE NEGRO.</t>
  </si>
  <si>
    <t>BALCON TIPO B-7 DE 1.423M X 0.60M.  MARCO CON ANGULAR DE   1 1/2" X 1 1/2" X 3/16", PLATINA DE 3/4" X 1/8", 2 MANOS DE PINTURA ANTICORROSIVA NEGRA Y DOS MANOS DE PINTURA DE ACEITE NEGRO.</t>
  </si>
  <si>
    <t>BALCON TIPO B-8 DE 1.66M X 0.60M. MARCO CON ANGULAR DE   1 1/2" X 1 1/2" X 3/16", PLATINA DE 3/4" X 1/8", 2 MANOS DE PINTURA ANTICORROSIVA NEGRA Y DOS MANOS DE PINTURA DE ACEITE NEGRO.</t>
  </si>
  <si>
    <t>BALCON TIPO B-9 DE 1.80M X 2.77M. MARCO CON ANGULAR DE   1 1/2" X 1 1/2" X 3/16", PLATINA DE 3/4" X 1/8", 2 MANOS DE PINTURA ANTICORROSIVA NEGRA Y DOS MANOS DE PINTURA DE ACEITE NEGRO.</t>
  </si>
  <si>
    <t>PASAMANOS EN AZOTEA</t>
  </si>
  <si>
    <t>PASAMANOS METALICO EN GRADAS</t>
  </si>
  <si>
    <t>PUERTA METAL CUARTO MAQUINAS</t>
  </si>
  <si>
    <t>BALCON CUARTO DE MAQUINAS</t>
  </si>
  <si>
    <t>CUBIERTA CANALETA 2"X4" + LAMINA ALUZINC CAL. 26</t>
  </si>
  <si>
    <t>MALLA CICLON h=5 PIES + TUBO HG 1 1/2" + VARILLA #3</t>
  </si>
  <si>
    <t>PORTON MALLA CICLON</t>
  </si>
  <si>
    <t>PUERTAS Y VENTANAS</t>
  </si>
  <si>
    <t>PUERTA P-5/E DE 0.95M X 2.10M , CON ESTRUCTURA DE MADERA DE PINO CURADA, FORRO DE PLYWOOD DE PINO DE 1/8" CON BISAGRAS DE 3"X3" DORADAS Y TOPE DE MEDIA LUNA. 2 MANOS DE SELLADOR Y 3 MANOS DE BARNIZ POLIURETANO.</t>
  </si>
  <si>
    <t>PUERTA METÁLICA TIPO P-8/C DE 1.18M X 2.10M, DOBLE HOJA CON ESTRUCTURA DE ANGULO DE 1" X 1" TUBO ESTRUCTURAL DE 1"X1"  LÁMINA DE ACERO DE 1/16" DE ESPESOR, VIDRIO FIJO NEVADO 3/16" DE ESPESOR, DOS MANOS DE PINTURA ANTICORROSIVA Y DOS MANOS DE PINTURA APLICADA CON COMPRESOR.</t>
  </si>
  <si>
    <t>PUERTA METÁLICA TIPO P-9/C DE 0.74M X 2.10M ,  DOBLE HOJA CON ESTRUCTURA DE ANGULO DE 1" X 1" TUBO ESTRUCTURAL DE 1"X1"  LÁMINA DE ACERO DE 1/16" DE ESPESOR, VIDRIO FIJO NEVADO 3/16" DE ESPESOR, DOS MANOS DE PINTURA ANTICORROSIVA Y DOS MANOS DE PINTURA APLICADA CON COMPRESOR.</t>
  </si>
  <si>
    <t>ACABADOS</t>
  </si>
  <si>
    <t>REPELLO Y PULIDO PAREDES.</t>
  </si>
  <si>
    <t>TALLADO DE ELEMENTOS</t>
  </si>
  <si>
    <t>MOLDURA CERAMICA 0.07X0.33 M.</t>
  </si>
  <si>
    <t>CERAMICA EN PISO ANTIDESLIZANTE</t>
  </si>
  <si>
    <t>PINTURA DE ACEITE EN RASGOS</t>
  </si>
  <si>
    <t>PINTURA DE ACEITE EN CIELOS</t>
  </si>
  <si>
    <t>PARED TABLA YESO REGULAR 2 CARAS</t>
  </si>
  <si>
    <t>PARED DUROCK 2 CARAS</t>
  </si>
  <si>
    <t>CIELO FALSO TABLA YESO</t>
  </si>
  <si>
    <t>CIELO FALSO FIBRA MINERAL</t>
  </si>
  <si>
    <t>IMPERMEABILIZANTE PAREDES SILICON TRANSPARENTE</t>
  </si>
  <si>
    <t>IMPERMEABILIZANTE LOSA</t>
  </si>
  <si>
    <t>LIMPIEZA GENERAL</t>
  </si>
  <si>
    <t>INSTALACIONES ELECTRICAS</t>
  </si>
  <si>
    <t>INSTALACIONES CONTRA INCENDIOS</t>
  </si>
  <si>
    <t>EXTINTORES EN PARED, CAPACIDAD 10 LBS, POLVO QUIMICO SECO Y CO2, CLASE ABC</t>
  </si>
  <si>
    <t>INTERRUPTOR PARA ALARMA CONTRA INCENDIOS O EMERGENCIAS EN PARED.</t>
  </si>
  <si>
    <t>ROTULOS PLASTICOS INDICATIVOS</t>
  </si>
  <si>
    <t>DETECTOR DE HUMO Y CALOR EN CIELO, TIPO ALARMA, SUPERFICIAL</t>
  </si>
  <si>
    <t>SUB-TOTAL</t>
  </si>
  <si>
    <t>M3</t>
  </si>
  <si>
    <t>VIGA AEREA, V-2 0.30 X 0.60 m, 4#6 + 2#4 + 2#3, #3@   , CONCRETO 280kg/cm2</t>
  </si>
  <si>
    <t>VIGA AEREA, V-3 0.30 X 0.60 m, 4#6 + 2#4 + 2#3, #3@   , CONCRETO 280kg/cm2</t>
  </si>
  <si>
    <t>ZAPATA CORRIDA MODULO ESCALERAS-ELEVADOR, 1.00 X 0.20 M, REF. LONG. Nº3@15cm, REF. TRANSV. Nº4@20 cm, CONCRETO 3,000 PSI</t>
  </si>
  <si>
    <t>ACOMETIDA EN ALTA TENSIÓN Y EQUIPOS DE TRANSFORMACIÓN</t>
  </si>
  <si>
    <t>CIRCUITOS ALIMENTADORES</t>
  </si>
  <si>
    <t>Suministro e Instalación Estructura  Alta Tensión, para Acometida  3 PH en Alta Tensión incluye Conos de Alivio ( para cable XLP 15 KV), Pararrayos (10 KV)  y  Corta Circuitos  15 KV</t>
  </si>
  <si>
    <t>UNI</t>
  </si>
  <si>
    <t>Suministro e Instalación acometida en Alta tensión a Pad Mounted 225 KVA 3PH 120/208 Y Cable 3 No. 1/0 XLP - 15 KV  Ducto RMC 3"  y Ducto  PVC 3" C40</t>
  </si>
  <si>
    <t>Suministro e Instalación  Pad Mounted  225 KVA 3PH 120/208 Y  en losa  de concreto  4000 PSI  Espesor 0.15 m L= 1.50 m  A= 1.10 m incluye Transformadores de Corriente 200:1  A (3) mas Base de Medición 200A</t>
  </si>
  <si>
    <t>SWITCHBOARD Y CENTROS DE CARGA</t>
  </si>
  <si>
    <t>Sum. e Inst. Alimentador:  Pad Mounted 225 KVA - SwitchBoard 3PH 800A 120/208 - V - Y       6 No. 350 MC - THWN + 2 No.3/0 AWG-THWN(N) Ducto: 2 x Diam.=  3" PVC Cedula 40. Incluye Obra Civil ( ranurado, instalación , resane y capa de concreto 2" de espesor sobre corrida del ducto) Profundidad mínima de enterramiento del ducto= 18" s.n.p.t.</t>
  </si>
  <si>
    <t>Sum. e Inst. Alimentador:   SwitchBoard 3PH 800A  -  CC ELEV. 3 No. 6 AWG  - THHN + 2 No.8 AWG-THHN ( N y T) Diam.= 2" PVC Cedula 40(incluye ranurado, acuñado y resane)</t>
  </si>
  <si>
    <t>Sum. e Inst. Alimentador: Switchboard  -  "CC - 01" 3 No. 2 AWG-THHN + 1 No.2 AWG-THHN(N) + 1 No.8 AWG-THHN(T) Diam. = 2" PVC C40 (incluye ranurado, acuñado y resane)</t>
  </si>
  <si>
    <t>Sum. e Inst.Alimentador: Switchboard  -  "CC - AA01"  3 No. 2 AWG-THHN + 1 No.8 AWG-THHN(N) +  1 No.8 AWG-THHN(T) Diam. = 2" PVC C40 (incluye ranurado, acuñado y resane)</t>
  </si>
  <si>
    <t>Sum. e Inst. Sub - Alimentador  CC - 01  -  "CC - CM." 2 No. 8 AWG-THWN + 2 No.10 AWG-THWN(N y T)   Diam. = 1 1/2" PVC C40  (incluye ranurado, acuñado y resane)</t>
  </si>
  <si>
    <t>Suministro e Instalación SwitchBorad 800A - 3 PH 120/208 V -Y.  MCB= 800 A 36 Espacios Isc.= 65,000 ARMS. Barras de Tierras y Neutro Aisladas.  Dispositivo de Protección( Breakers) 3P -125 A(2), 3P - 90 A(1)  . Incluye Obra Civil</t>
  </si>
  <si>
    <t>Suministro e Instalación Centro de Carga "CC-01"   150 A - 3PH 120/208 V - Y 30 Espacios. Barras de Tierras y Neutro Aisladas     Dispositivos de Protección: 1P - 20A(18),    2P - 50A(1).  Incluye Obra Civil</t>
  </si>
  <si>
    <t>Suministro e Instal. Centro de Carga "CC- AA01" 150 A - 3PH, 120/208 V - Y   24 Espacios Barras de Tierras y Neutro Aisladas   Dispositivos de Protección: 2P - 40A(2), 3P - 40A(4). Incluye Obra Civil</t>
  </si>
  <si>
    <t>Suministro e Instal. Centro de Carga "CC- ELEV." 150 A - 3PH, 120/208 V - Y   12 Espacios Barras de Tierras y Neutro Aisladas . Dispositivos de Protección: 3P - 80A (1), 1P - 20A (2). Incluye Obra Civil</t>
  </si>
  <si>
    <t>Suministro e Instal. Centro de Carga "CC- CM." 125 A - 1PH, 120/208 V -  12 Espacios  Barras de Tierras y Neutro Aisladas  Dispositivos de Protección: 2P - 40A (1),   1P - 20A(2). Incluye Obra Civil</t>
  </si>
  <si>
    <t>ILUMINACIÓN</t>
  </si>
  <si>
    <t>FUERZA</t>
  </si>
  <si>
    <t>Suministro  e Instal. Salidas de Iluminación, 2 No.12 AWG - THHN  Ducto PVC C40 3/4".  Incluye Obra Civil</t>
  </si>
  <si>
    <t xml:space="preserve">Suministro  e Instal. Luminarias Fluoresc. Flush. 2' x 4 ',  4 x 32 Vatios -  120 V, Difusor PL5.  </t>
  </si>
  <si>
    <t xml:space="preserve">Suministro  e Instal. Luminarias Fluoresc. Flush. 2' x 2',   4 x 17 Vatios -  120 V, Difusor PL5.  </t>
  </si>
  <si>
    <t>Suministro  e Instal. Luminarias de Emergencia  2 x 25 Vatios 12 VDC - 120V  Similar a Lithonia ELR4  Incluye Obra Civil ( ranurado, acuñado y resane)</t>
  </si>
  <si>
    <t xml:space="preserve">Suministro  e Instal. Luminarias Incandescentes 1 x 75 W ( a criterio del Arquitecto)  </t>
  </si>
  <si>
    <t>Suministro  e Instal. Salidas de Interruptores Sencillos Cable12  THHN  Ducto PVC C40 3/4"  Incluye Obra Civil</t>
  </si>
  <si>
    <t>Suministro  e Instal. Salidas de Interruptores Dobles    Cable12  THHN  Ducto PVC C40 3/4"  Incluye Obra Civil</t>
  </si>
  <si>
    <t>Suministro  e Instal. Salidas de Interruptores  Vaivén    Cable12  THHN  Ducto PVC C40 3/4".  Incluye Obra Civil</t>
  </si>
  <si>
    <t xml:space="preserve">Suministro  e Instal. de Interruptores Sencillos 15 A - 120V Incluye caja Galv. Pesada 2"x4"x2". </t>
  </si>
  <si>
    <t xml:space="preserve">Suministro  e Instal. de Interruptores  Dobles   15 A - 120V Incluye caja Galv. Pesada 2"x4"x2". </t>
  </si>
  <si>
    <t xml:space="preserve">Suministro  e Instal. de Interruptores  Vaivén   15 A - 120V Incluye caja Galv. Pesada 2"x4"x2". </t>
  </si>
  <si>
    <t>TELEFONÍA , CATV Y DATOS</t>
  </si>
  <si>
    <t>Suministro e Instal.  de Salidas de Tomacorrientes  Uso General ,  3 x No.12 AWG - THHN.  Ducto PVC C40 3/4"       Incluye  ranurado, acuñado y resane</t>
  </si>
  <si>
    <t>Suministro e Instal  de Tomacorriente Doble de Uso General de Tipo Puesta a Tierra. 15 A  - 120V mas placa. Incluye Caja 2"x 4" x 2", Galvanizada tipo pesada.</t>
  </si>
  <si>
    <t>Suministro e Instal  de Salida  Toma para Circuito Especial (Hornos Microondas, Secadoras de    manos, Horno Eléctrico, refrigerador) 3 x No.12 AWG - THHN Ducto PVC C40 3/4". Incluye  ranurado, acuñado y resane</t>
  </si>
  <si>
    <t>Suministro e Instal  Tomacorriente  Circuito Especial 15A - 120V  mas placa. incluye caja galvanizada Tipo pesada, 2" x 4"x 2"</t>
  </si>
  <si>
    <t>SISTEMA DE AIRE ACONDICIONADO</t>
  </si>
  <si>
    <t>Suministro e Instal. Salida Telefónica, Cable Tel 4 pares  Ducto PVC C40 3/4". Incluye  ranurado, acuñado y resane</t>
  </si>
  <si>
    <t>Suministro e Instal. Salida CATV, Cable RG59 Ducto PVC C40 3/4". Incluye  ranurado, acuñado y resane</t>
  </si>
  <si>
    <t>Suministro e Instal. Toma Telefónica Sencilla,   con terminal  hembra para conector RJ11. incluye caja galvanizada Tipo pesada, 2" x 4"x 2"</t>
  </si>
  <si>
    <t>Suministro e Instal. Toma  CATV, mas conector hembra para cable Coaxial RG59. incluye caja galvanizada Tipo pesada, 2" x 4"x 2"</t>
  </si>
  <si>
    <t>Suministro e Instal. Caja de Registro Telefónico 24 pares.   Incluye Obra Civil</t>
  </si>
  <si>
    <t>Suministro e Instal. Salida de Datos, Cable UTP6A  en canaleta 4" X 4". . Incluye  ranurado, acuñado y resane</t>
  </si>
  <si>
    <t>Suministro e Instal. Toma p/ Datos, Placa con Jack Hembra para terminal RJ45. incluye caja galvanizada Tipo pesada, 2" x 4"x 2"</t>
  </si>
  <si>
    <t>Suministro e Instalación Salida Unidad  Mini  Split de AA  2 y 1 1/2 Tons. de Refrigeración.  incluye Unidad Compresora (UC) mas  Unidad Manejadora (UM ) correspondiente. 3 No. 10 THHN  Ducto PVC C40 3/4", mas EMT Diam.= 3/4"  y  accesorios.   Incluye Obra Civil ( ranurado, acuñado y resane)</t>
  </si>
  <si>
    <t>Suministro e Instalación toma para Unidad Compresora ( UC)  y Unidad Manejadora ( UM),  AA Mini Split de 2 y 1 1/2 Tons. de Refrigeración 208 V. Incluye caja galvanizada pesada 2" x 4" x 2" mas  Disconect Switch( Cuchilla ) 3HP 2P - 208 V</t>
  </si>
  <si>
    <t>LANCE</t>
  </si>
  <si>
    <t>PISO TIPO PORCELANATO</t>
  </si>
  <si>
    <t>CERAMICA EN PARED DE BAÑOS DE 25X30CM</t>
  </si>
  <si>
    <t>M131</t>
  </si>
  <si>
    <t>CISADO</t>
  </si>
  <si>
    <t>PINTURA DE ACEITE EN PAREDES EXTERIORES</t>
  </si>
  <si>
    <t>PINTURA DE AGUA EN PAREDES INTERIORES</t>
  </si>
  <si>
    <t xml:space="preserve">VENTANA TIPO V-1 DE 2.00 X 0.80M. DE ALUMINIO NATURAL ANONIZADO VIDRIO FIJO TRANSPARENTE. </t>
  </si>
  <si>
    <t>VENTANA TIPO V-2 DE 3.18 X 2.00M. DE ALUMINIO NATURAL ANONIZADO VIDRIO FIJO TRANSPARENTE.</t>
  </si>
  <si>
    <t>VENTANA TIPO V-3 DE 2.00 X 2.00M. DE ALUMINIO NATURAL ANONIZADO VIDRIO FIJO TRANSPARENTE.</t>
  </si>
  <si>
    <t>VENTANA TIPO V-4  DE 0.80 X 0.80M. DE ALUMINIO NATURAL ANONIZADO VIDRIO FIJO TRANSPARENTE.</t>
  </si>
  <si>
    <t>VENTANA TIPO V-5  DE 1.18 X 2.00M. DE ALUMINIO NATURAL ANONIZADO VIDRIO FIJO TRANSPARENTE.</t>
  </si>
  <si>
    <t>VENTANA TIPO V-6  DE 2.00 X 2.00M. DE ALUMINIO NATURAL ANONIZADO VIDRIO FIJO TRANSPARENTE.</t>
  </si>
  <si>
    <t>VENTANA TIPO V-7  DE 0.83 X 2.60M. DE ALUMINIO NATURAL ANONIZADO VIDRIO FIJO TRANSPARENTE.</t>
  </si>
  <si>
    <t>VENTANA TIPO V-8 DE 1.79 X 0.80M. DE ALUMINIO NATURAL ANONIZADO VIDRIO FIJO TRANSPARENTE.</t>
  </si>
  <si>
    <t>VENTANA TIPO V-9 DE 2.00 X 2.40M. DE ALUMINIO NATURAL ANONIZADO VIDRIO FIJO TRANSPARENTE.</t>
  </si>
  <si>
    <t>VENTANA TIPO V-10 DE 2.00 X 2.40M. DE ALUMINIO NATURAL ANONIZADO VIDRIO FIJO TRANSPARENTE PROYECTABLE</t>
  </si>
  <si>
    <t>VENTANA TIPO V-11 DE 1.00 X 0.80M. DE ALUMINIO NATURAL ANONIZADO VIDRIO FIJO TRANSPARENTE PROYECTABLE</t>
  </si>
  <si>
    <t>VENTANA TIPO V-12 DE 0.85X 0.80M. DE ALUMINIO NATURAL ANONIZADO VIDRIO FIJO TRANSPARENTE PROYECTABLE</t>
  </si>
  <si>
    <t>VENTANA TIPO V-13 DE 1.00X 0.60M. DE ALUMINIO NATURAL ANONIZADO VIDRIO FIJO TRANSPARENTE PROYECTABLE</t>
  </si>
  <si>
    <t>VENTANA TIPO V-15 DE 1.00X 0.60M. DE ALUMINIO NATURAL ANONIZADO VIDRIO FIJO TRANSPARENTE PROYECTABLE</t>
  </si>
  <si>
    <t>VENTANA TIPO V-14 DE 0.85X 2.00M. DE ALUMINIO NATURAL ANONIZADO VIDRIO FIJO TRANSPARENTE PROYECTABLE</t>
  </si>
  <si>
    <t>PUERTA P-1  DE 1.00 X 2.50M. DE ALUMINIO NATURAL ANONIZADO VIDRIO FIJO TRANSPARENTE ABATIBLE</t>
  </si>
  <si>
    <t>PUERTA P-3 DE 0.80 X 2.50M. DE ALUMINIO NATURAL ANONIZADO VIDRIO FIJO TRANSPARENTE ABATIBLE</t>
  </si>
  <si>
    <t>PUERTA P-5 DE 0.60 X 2.50M. DE ALUMINIO NATURAL ANONIZADO VIDRIO FIJO TRANSPARENTE.</t>
  </si>
  <si>
    <t>PUERTA PA-1 DE 2.00 X 3.00M. DE ALUMINIO NATURAL ANONIZADO VIDRIO FIJO TRANSPARENTE.</t>
  </si>
  <si>
    <t>PUERTA P-6 DE 0.80M X 2.50M METALICA ABATIBLE.</t>
  </si>
  <si>
    <t>PUERTA P-4 DE 0.70 X 0.60M. DE ALUMINIO NATURAL ANONIZADO VIDRIO FIJO TRANSPARENTE ABATIBLE</t>
  </si>
  <si>
    <t>PUERTA P-7 DE 1.00M X 2.50M METALICA ABATIBLE.</t>
  </si>
  <si>
    <t>LOSA DE ENTREPISO NERVADA CON BLOQUE DE 8" Y ALACRAN #2 @15CM. E CONCRETO 5CM</t>
  </si>
  <si>
    <t>VIGA AEREA, V-1 0.35 X 0.70 m, 8#6 + 4#8 Y #3@15CM, CONCRETO 280kg/cm2</t>
  </si>
  <si>
    <t>VIGA AEREA, V-6 0.35 X 0.70 m, 6#6 + 2#8 Y #3@15CM, CONCRETO 280kg/cm2</t>
  </si>
  <si>
    <t>VIGA AEREA, V-5 0.35 X 0.70 m, 8#6 Y #3@15CM, CONCRETO 280kg/cm2</t>
  </si>
  <si>
    <t>VIGA AEREA, V-4 0.35 X 0.70 m, 2#8 + 10#6 Y #3@15CM, CONCRETO 280kg/cm2</t>
  </si>
  <si>
    <t>VIGA AEREA, V-3 0.35 X 0.70 m, 2#8 + 8#6 Y #3@15CM, CONCRETO 280kg/cm2</t>
  </si>
  <si>
    <t>VIGA AEREA, V-2 0.35 X 0.70 m, 10#8 + 3#6 Y #3@15CM, CONCRETO 280kg/cm2</t>
  </si>
  <si>
    <t>VIGA AEREA, V-7 0.35 X 0.70 m, 4#6 Y #3@15CM, CONCRETO 280kg/cm2</t>
  </si>
  <si>
    <t>VIGA AEREA, V-8 0.35 X 0.70 m, 5#5 Y #3@15CM, CONCRETO 280kg/cm2</t>
  </si>
  <si>
    <t>VIGA AEREA, V-9 0.35 X 0.70 m, 3#5 + 2#6 Y #3@15CM, CONCRETO 280kg/cm2</t>
  </si>
  <si>
    <t>VIGA AEREA, V-10 0.35 X 0.70 m, 5#5 y #3@15CM, CONCRETO 280kg/cm2</t>
  </si>
  <si>
    <t>VIGA AEREA, V-11 0.35 X 0.70 m, 4#8 + 6#6 y #3@15CM, CONCRETO 280kg/cm2</t>
  </si>
  <si>
    <t>VIGA AEREA, V-12 0.35 X 0.70 m, 4#8 + 6#6 y #3@15CM, CONCRETO 280kg/cm2</t>
  </si>
  <si>
    <t>VIGA AEREA, V-13 0.35 X 0.70 m, 4#8 + 2#6 y #3@15CM, CONCRETO 280kg/cm2</t>
  </si>
  <si>
    <t>NERVIO N-1 0.10 X 0.25 m, 4#4 Y #2@15CM, CONCRETO 280kg/cm2</t>
  </si>
  <si>
    <t>NERVIO N-2 0.10 X 0.25 m, 4#4 + 1#3 Y #2@15CM, CONCRETO 280kg/cm2</t>
  </si>
  <si>
    <t>NERVIO N-3 0.10 X 0.25 m, 4#4 + 1#3 Y #2@15CM, CONCRETO 280kg/cm2</t>
  </si>
  <si>
    <t>NERVIO N-6 0.10 X 0.25 m, 4#4 Y #2@15CM, CONCRETO 280kg/cm2</t>
  </si>
  <si>
    <t>NERVIO N-7 0.10 X 0.25 m, 4#4 Y #2@15CM, CONCRETO 280kg/cm2</t>
  </si>
  <si>
    <t>NERVIO N-9 0.10 X 0.25 m, 4#4 Y #2@15CM, CONCRETO 280kg/cm2</t>
  </si>
  <si>
    <t>NERVIO N-4 0.10 X 0.25 m, 4#4 + 1#3 Y #2@15CM, CONCRETO 280kg/cm2</t>
  </si>
  <si>
    <t>NERVIO N-5 0.10 X 0.25 m, 4#4 + 1#3 Y #2@15CM, CONCRETO 280kg/cm2</t>
  </si>
  <si>
    <t>NERVIO N-8 0.10 X 0.25 m, 3#4 + 1#5 Y #2@15CM, CONCRETO 280kg/cm2</t>
  </si>
  <si>
    <t>BATIENTE DE 0.15 X 0.10 M, 2#3, #2@0.15 M, 4000 PSI</t>
  </si>
  <si>
    <t>CARGADOR DE 0.15 X 0.10 M, 2#3, #2@0.15 M, 4000 PSI</t>
  </si>
  <si>
    <t>SOLERA SUPERIOR DE 0.15 X 0.25 M, 4#3, #2@0.15 M, 4000 PSI</t>
  </si>
  <si>
    <t>FIRME DE CONCRETO e=0.10 M @ 30CM A.S. (RAMPAS)</t>
  </si>
  <si>
    <r>
      <t>M</t>
    </r>
    <r>
      <rPr>
        <sz val="11"/>
        <color rgb="FF000000"/>
        <rFont val="Calibri"/>
        <family val="2"/>
      </rPr>
      <t>²</t>
    </r>
  </si>
  <si>
    <t>ZAPATA Z-1 DE 3.50x3.50. e=0.50m con 20#5 @ 0.169m A.S.</t>
  </si>
  <si>
    <t>ZAPATA Z-2, 3.15x3.15 e=0.45m, con 17#5 @0.178m A.S.</t>
  </si>
  <si>
    <t>ZAPATA Z-3 DE 2.90x2.90. e=0.45m con 15#5 @ 0.185m A.S.</t>
  </si>
  <si>
    <t>ZAPATA Z-4 DE 2.65x2.65. e=0.40m con 13#5 @ 0.194m A.S.</t>
  </si>
  <si>
    <t>ZAPATA Z-5 DE 2.20x2.20. e=0.35m con 10#5 @ 0.231m A.S.</t>
  </si>
  <si>
    <t>ZAPATA Z-7 DE 1.35x1.35 e=0.35m con 7#4 @ 0.205m A.S.</t>
  </si>
  <si>
    <t>ZAPATA Z-6 DE 1.75x1.75 e=0.35m con 10#5 @ 0.231m A.S.</t>
  </si>
  <si>
    <t>CASTILLO C-1, 0.15X0.15 M, 4#3, #2@0.15 M,4000 PSI</t>
  </si>
  <si>
    <t xml:space="preserve">CASTILLO C-2, 0.15X0.15 M, 2#3, #2@0.15 M, 4000 PSI </t>
  </si>
  <si>
    <t xml:space="preserve">CASTILLO C-3, 0.10X0.30 M, 3#3, #2@0.15 M, 4000 PSI </t>
  </si>
  <si>
    <t xml:space="preserve">CASTILLO C-11, 0.15X0.30 M, 6#3, #2@0.15 M, 4000 PSI </t>
  </si>
  <si>
    <t xml:space="preserve">ZAPATA CORRIDA DE 0.80x0.20. e=0.50m con 4#3 Y #3@ 0.20m </t>
  </si>
  <si>
    <t>SOBRE ELEVACIÓN DE BLOQUE DE 6" CON 1#3 @0.63m + #3@ esquina (verticales) + 1#3 en la1ra hilada de bloque + 1#3 @ 3 hiladas (horizontales)</t>
  </si>
  <si>
    <t>SOLERA DE CIMENTACION DE 0.15x0.20 con 4#3 y #2@0.15m</t>
  </si>
  <si>
    <t xml:space="preserve">ZAPATA ESCALERAS DE 1.80x1.00. e=0.250m con 5#3 Y 9#3@ 0.20m </t>
  </si>
  <si>
    <t xml:space="preserve">ZAPATA ESCALERAS DE 1.50x1.00. e=0.250m con 5#3 Y 8#3@ 0.20m </t>
  </si>
  <si>
    <t xml:space="preserve">SOLERA DE ARRANQUE ESCALERA #2 DE 0.20x0.30. con 4#3 Y #3@ 0.20m </t>
  </si>
  <si>
    <t xml:space="preserve">SOLERA DE ARRANQUE ESCALERA #1 DE 0.20x0.30. con 4#3 Y #3@ 0.20m </t>
  </si>
  <si>
    <t>PARED DE BLOQUE A TIZÓN CON BLOQUE DE 6 Y 2#3@ HUECO Y 2#3@ 3 HILADAS</t>
  </si>
  <si>
    <t xml:space="preserve">DEMOLICION DE CAJAS DE REGISTRO </t>
  </si>
  <si>
    <t>PUERTA PA DE 1.30 X 2.55M. DE ALUMINIO NATURAL ANONIZADO</t>
  </si>
  <si>
    <t>CONSTRUCCIÓN EDIFICIO AULAS TALLER UPNFM</t>
  </si>
  <si>
    <t>SAN PEDRO SULA.</t>
  </si>
  <si>
    <t>UNIVERSIDAD PEDAGOGICA NACIONAL FRANCISCO MORAZAN</t>
  </si>
  <si>
    <t>EXCAVACION PARA ZAPATAS Y SOBRECIMINTO DE BLOQUE (ZAPATAS)</t>
  </si>
  <si>
    <t xml:space="preserve">                                     CAMPUS SAN PEDRO SULA</t>
  </si>
  <si>
    <t>Obras Electricas Exteriores</t>
  </si>
  <si>
    <t>Diseño y tramites ENEE y EEH para legalizacion de conexión de transformador</t>
  </si>
  <si>
    <t>Suministro e instalacion de Acometida Subterranea con 3 Cables XLPE # 2 para fases y 1#2 para neutro, 13.8 KV al 133%, en ducto de 4" PVC CD-40, incluye todos los accesorios de proteccion y herrajes según lo normado, tambien la excavacion, relleno y compactado</t>
  </si>
  <si>
    <t>Suministro e instalacion transformador pad mounted de 500  kva , tipo loop feed, 3 fases, 4 hilos , 120/208 v, 13.8 /7.92  kv delta- estrella , incluye red de tierra</t>
  </si>
  <si>
    <t>Suministro e instalacion de acometida principal desde Transformador PAdMounted hasta Main Principal con 5#350 MCM por fase, 5#350 MCM Neutro, 1#4/0 Cu THNN para tierra y tuberia PVC CD-40 de 4 plg   4 tubos</t>
  </si>
  <si>
    <t>Suministro e instalacionde main principal de 1500 Amp</t>
  </si>
  <si>
    <t>Suministro e instalacion de acometida principal desde Main Principal hasta ATS  con 5#350 MCM por fase, 5#350 MCM Neutro, 1#4/0 Cu THNN para tierra y tuberia PVC CD-40 de 4 plg   4 tubos</t>
  </si>
  <si>
    <t>Suministro e instalacion de Transferencia Automatica  (ATS ) de 1500Amp trifasica.</t>
  </si>
  <si>
    <t>Suministro e instalacion de acometida principal desde ATS  hasta Tablero Principal (TP) con 5#350 MCM por fase, 5#350 MCM Neutro, 1#4/0 Cu THNN para tierra y tuberia PVC CD-40 de 4 plg   4 tubos</t>
  </si>
  <si>
    <t>Suministro e instalacion de  Tablero Principal (TP) tipio spectra o Iline de 1500Amp, Trifasico 120/208V,  incluye los breaker  según lo descrito en el cuadro de cargas</t>
  </si>
  <si>
    <t xml:space="preserve">Suministro e instalacion de acometida principal desde ATS  hasta Tablero de servicio Cuarto Electrico TCE con 2#8  +  1#10 + 1#12 Cu THNN para tierra y tuberia PVC CD-40 de 1 plg  </t>
  </si>
  <si>
    <t>Suministro e instalacion de  Tablero de servicio Cuarto Electrico TCE, Monofasico 120/208V,  incluye los breaker  según lo descrito en el cuadro de cargas</t>
  </si>
  <si>
    <t>Suministro e instalacion de acometida principal desde ATS  hasta Generador de 500 KW con 5#350 MCM por fase, 5#350 MCM Neutro, 1#4/0 Cu THNN para tierra y tuberia PVC CD-40 de 4 plg   4 tubos</t>
  </si>
  <si>
    <t>Suministro e instalacion planta de emergencia de 500 kw, 3 fases, 4 hilos, con tanque diario incorporado para combustibles, silenciador critico, cargador de baterias, ducto de extraccion y tanque de combustible para 12 horas continuas incluye red de tierrra</t>
  </si>
  <si>
    <t>PRIMER NIVEL</t>
  </si>
  <si>
    <t>Tableros y Acometidas</t>
  </si>
  <si>
    <r>
      <rPr>
        <sz val="8"/>
        <color theme="1"/>
        <rFont val="Eras Demi ITC"/>
        <family val="2"/>
      </rPr>
      <t xml:space="preserve">Suministro e instalacion de  Tablero de iluminacion del Nivel 1 </t>
    </r>
    <r>
      <rPr>
        <b/>
        <sz val="8"/>
        <color theme="1"/>
        <rFont val="Eras Demi ITC"/>
        <family val="2"/>
      </rPr>
      <t>TF-N1</t>
    </r>
    <r>
      <rPr>
        <sz val="8"/>
        <color theme="1"/>
        <rFont val="Eras Demi ITC"/>
        <family val="2"/>
      </rPr>
      <t>, de 100 Amp, trifasico  120/208V,  incluye los breaker  según lo descrito en el cuadro de cargas del plano</t>
    </r>
  </si>
  <si>
    <r>
      <t xml:space="preserve">Suministro e instalacion de acometida desde Tablero Principal   Tablero del Nivel 1 </t>
    </r>
    <r>
      <rPr>
        <b/>
        <sz val="8"/>
        <color theme="1"/>
        <rFont val="Eras Demi ITC"/>
        <family val="2"/>
      </rPr>
      <t>TN1</t>
    </r>
    <r>
      <rPr>
        <sz val="8"/>
        <color theme="1"/>
        <rFont val="Eras Demi ITC"/>
        <family val="2"/>
      </rPr>
      <t>, de 400 Amp, trifasico  120/208V,  3 FASES, 5 HILOS 3#1/0 por fase, 2#1/0 Neutro, 1#2 Cu THNN, ducto de 2 1/2"</t>
    </r>
  </si>
  <si>
    <r>
      <t xml:space="preserve">Suministro e instalacion de  Tablero Principal del Nivel 1 </t>
    </r>
    <r>
      <rPr>
        <b/>
        <sz val="8"/>
        <color theme="1"/>
        <rFont val="Eras Demi ITC"/>
        <family val="2"/>
      </rPr>
      <t>TN1</t>
    </r>
    <r>
      <rPr>
        <sz val="8"/>
        <color theme="1"/>
        <rFont val="Eras Demi ITC"/>
        <family val="2"/>
      </rPr>
      <t>, de 300 Amp, trifasico  120/208V,  incluye los breaker  según lo descrito en el cuadro de cargas del plano de tableros</t>
    </r>
  </si>
  <si>
    <r>
      <t xml:space="preserve">Suministro e instalacion de acometida desde Tablero Principal   Tablero de iluminacion del Nivel 1 </t>
    </r>
    <r>
      <rPr>
        <b/>
        <sz val="8"/>
        <color theme="1"/>
        <rFont val="Eras Demi ITC"/>
        <family val="2"/>
      </rPr>
      <t>TI-N1</t>
    </r>
    <r>
      <rPr>
        <sz val="8"/>
        <color theme="1"/>
        <rFont val="Eras Demi ITC"/>
        <family val="2"/>
      </rPr>
      <t xml:space="preserve">,  con cable 3#4,1#6, 1#10 THHN, Cu </t>
    </r>
  </si>
  <si>
    <r>
      <t xml:space="preserve">Suministro e instalacion de  Tablero de iluminacion del Nivel 1 </t>
    </r>
    <r>
      <rPr>
        <b/>
        <sz val="8"/>
        <color theme="1"/>
        <rFont val="Eras Demi ITC"/>
        <family val="2"/>
      </rPr>
      <t>TI-N1</t>
    </r>
    <r>
      <rPr>
        <sz val="8"/>
        <color theme="1"/>
        <rFont val="Eras Demi ITC"/>
        <family val="2"/>
      </rPr>
      <t>, 150 AMPS, TRES FASES, 5 HILOS, 120/208 VOLTIOS, 36 ESPACIOS</t>
    </r>
  </si>
  <si>
    <r>
      <t xml:space="preserve">Suministro e instalacion de acometida desde Tablero Principal   Tablero de iluminacion del Nivel 1 </t>
    </r>
    <r>
      <rPr>
        <b/>
        <sz val="8"/>
        <color theme="1"/>
        <rFont val="Eras Demi ITC"/>
        <family val="2"/>
      </rPr>
      <t>TF-N1</t>
    </r>
    <r>
      <rPr>
        <sz val="8"/>
        <color theme="1"/>
        <rFont val="Eras Demi ITC"/>
        <family val="2"/>
      </rPr>
      <t xml:space="preserve">,  con cable 3#4,1#6, 1#10 THHN, Cu </t>
    </r>
  </si>
  <si>
    <r>
      <t xml:space="preserve">Suministro e instalacion de acometida desde Tablero Principal   Tablero de iluminacion del Nivel 1 </t>
    </r>
    <r>
      <rPr>
        <b/>
        <sz val="8"/>
        <color theme="1"/>
        <rFont val="Eras Demi ITC"/>
        <family val="2"/>
      </rPr>
      <t>TA/A-01 AUX</t>
    </r>
    <r>
      <rPr>
        <sz val="8"/>
        <color theme="1"/>
        <rFont val="Eras Demi ITC"/>
        <family val="2"/>
      </rPr>
      <t xml:space="preserve">,  con cable 3#3/0,1#1/0, 1#2THHN, Cu </t>
    </r>
  </si>
  <si>
    <r>
      <t xml:space="preserve">Suministro e instalacion de  Tablero de iluminacion del Nivel 1 </t>
    </r>
    <r>
      <rPr>
        <b/>
        <sz val="8"/>
        <color theme="1"/>
        <rFont val="Eras Demi ITC"/>
        <family val="2"/>
      </rPr>
      <t>TA/A-01 AUX</t>
    </r>
    <r>
      <rPr>
        <sz val="8"/>
        <color theme="1"/>
        <rFont val="Eras Demi ITC"/>
        <family val="2"/>
      </rPr>
      <t>, de 225 Amp, trifasico  120/208V, 42 espacios incluye los breaker que sean para especificacion en aires acondicionados según lo descrito en el cuadro de cargas del plano</t>
    </r>
  </si>
  <si>
    <t>Iluminacion</t>
  </si>
  <si>
    <t>Salidas para luminarias en emt de 1/2 " con cable 2x12 thhn incluye toda soporteria y sujecion, cajas de registro, TSJ y todo lo necesario</t>
  </si>
  <si>
    <t>Suministro e instalacion  luminaria 2x4 pies  para 3 tubos led similar a troffer plus led mirror con tubos osram les sub16t8 L48/850/16w. 1650 lm, 120/277v  G13</t>
  </si>
  <si>
    <t xml:space="preserve">Suministro e instalacion  luminaria tipo spot  led tipo plafon redondo Downligth de 10W </t>
  </si>
  <si>
    <t>Suministro e instalacion  luminaria de Emergencia led con bateria de respaldo</t>
  </si>
  <si>
    <t>Suministro e instalacion interruptor sencillo 15 amps ,120v bajo repello</t>
  </si>
  <si>
    <t>Suministro e instalacion interruptor doble 15 amps ,120v bajo repello</t>
  </si>
  <si>
    <t xml:space="preserve">Suministro e instalacion interruptor vaiven sencillo 15 amps ,120v bajo repello </t>
  </si>
  <si>
    <t>Fuerza Normal</t>
  </si>
  <si>
    <t>suministro e Instalacion de Salidas para tomacorrientes en emt de 3/4" con cable 3x12 thhn incluye toda soporteria y sujecion, cajas de registro, TSJ y todo lo necesario y pvccd40 en caso de empotrar.</t>
  </si>
  <si>
    <t>Suministro e instalacion tomacorriente doble polarizado 15 amps, 120v, color blanco bajo repello</t>
  </si>
  <si>
    <t>Suministro e instalacion tomacorriente doble polarizado 15 amps, 120v , color blanco de piso</t>
  </si>
  <si>
    <t>FuerzaRegulada</t>
  </si>
  <si>
    <t>suministro e Instalacion de Salidas para tomacorrientes en emt de 3/4" con cable 3x12 thhn con tierra aislada incluye toda soporteria y sujecion, cajas de registro, TSJ y todo lo necesario y pvccd40 en caso de empotrar.</t>
  </si>
  <si>
    <t>Suministro e instalacion tomacorriente doble polarizado 15 amps, 120v, Regulado color naranja  bajo repello</t>
  </si>
  <si>
    <t>Suministro e instalacion tomacorriente doble polarizado 15 amps, 120v , Regulado color naranja  bajo  de piso</t>
  </si>
  <si>
    <t>Comunicaciones Voz y Datos</t>
  </si>
  <si>
    <t>Canalizacion acometida pvc ced40 de 2" para comunicaciones no incluye excavacion , rellenos y compctado asi como acarreo</t>
  </si>
  <si>
    <t>Canalizacion acometida pvc ced40 de  1" para comunicaciones no incluye excavacion , rellenos y compctado asi como acarreo</t>
  </si>
  <si>
    <t>Suministro salida de voz y datos incluye jack rj45 azul datos y naranja voz , cat6, en ducto pvc de 3/4  empotrable en concreto y bajo piso</t>
  </si>
  <si>
    <t xml:space="preserve">suministro e instalacion de gabinte 15 ru G4 para comunicaciones montaje en pared incluye patach panel de 34 puetos, </t>
  </si>
  <si>
    <t>Suministro e instalacion de bandeja de datos sellada de 6"</t>
  </si>
  <si>
    <t>Suministro e instalacion de bandeja de datos sellada de 12"</t>
  </si>
  <si>
    <r>
      <t xml:space="preserve">Suministro e instalacion de  Tablero de iluminacion del Nivel 1 </t>
    </r>
    <r>
      <rPr>
        <b/>
        <sz val="8"/>
        <color theme="1"/>
        <rFont val="Eras Demi ITC"/>
        <family val="2"/>
      </rPr>
      <t>TR1</t>
    </r>
    <r>
      <rPr>
        <sz val="8"/>
        <color theme="1"/>
        <rFont val="Eras Demi ITC"/>
        <family val="2"/>
      </rPr>
      <t>, de 125Amp, trifasico  120/208V,  incluye los breaker que sean para especificacion en aires acondicionados según lo descrito en el cuadro de cargas del plano</t>
    </r>
  </si>
  <si>
    <r>
      <t xml:space="preserve">Suministro e instalacion de acometida desde Tablero Principal   a Tablero Regulado en Nivel 2 </t>
    </r>
    <r>
      <rPr>
        <b/>
        <sz val="8"/>
        <color theme="1"/>
        <rFont val="Eras Demi ITC"/>
        <family val="2"/>
      </rPr>
      <t>TR1</t>
    </r>
    <r>
      <rPr>
        <sz val="8"/>
        <color theme="1"/>
        <rFont val="Eras Demi ITC"/>
        <family val="2"/>
      </rPr>
      <t xml:space="preserve">,  con cable 3#8,1#10, 1#12THHN, Cu </t>
    </r>
  </si>
  <si>
    <t>SEGUNDO NIVEL</t>
  </si>
  <si>
    <t>Suministro e instalacion de  Transferencia Manual 200 Amp, 120/208V (bypass)</t>
  </si>
  <si>
    <t>Suministro e instalacion de  UPS de  30 KVA,  120/208V</t>
  </si>
  <si>
    <r>
      <t xml:space="preserve">Suministro e instalacion de acometida desde Tablero Principal   Tablero del Nivel 2 </t>
    </r>
    <r>
      <rPr>
        <b/>
        <sz val="8"/>
        <color theme="1"/>
        <rFont val="Eras Demi ITC"/>
        <family val="2"/>
      </rPr>
      <t>TN2</t>
    </r>
    <r>
      <rPr>
        <sz val="8"/>
        <color theme="1"/>
        <rFont val="Eras Demi ITC"/>
        <family val="2"/>
      </rPr>
      <t>, de 400 Amp, trifasico 120/208V,  3 FASES, 5 HILOS 2#1/0 por fase, 2#1/0 Neutro, 1#2 Cu THNN</t>
    </r>
  </si>
  <si>
    <r>
      <t xml:space="preserve">Suministro e instalacion de  Tablero Principal del Nivel 1 </t>
    </r>
    <r>
      <rPr>
        <b/>
        <sz val="8"/>
        <color theme="1"/>
        <rFont val="Eras Demi ITC"/>
        <family val="2"/>
      </rPr>
      <t>TN2</t>
    </r>
    <r>
      <rPr>
        <sz val="8"/>
        <color theme="1"/>
        <rFont val="Eras Demi ITC"/>
        <family val="2"/>
      </rPr>
      <t>, de 400 Amp, trifasico  120/208V,  incluye los breaker  según lo descrito en el cuadro de cargas del plano de tableros</t>
    </r>
  </si>
  <si>
    <r>
      <t xml:space="preserve">Suministro e instalacion de acometida desde Tablero Principal   Tablero de iluminacion del Nivel 1 </t>
    </r>
    <r>
      <rPr>
        <b/>
        <sz val="8"/>
        <color theme="1"/>
        <rFont val="Eras Demi ITC"/>
        <family val="2"/>
      </rPr>
      <t>TI-N2</t>
    </r>
    <r>
      <rPr>
        <sz val="8"/>
        <color theme="1"/>
        <rFont val="Eras Demi ITC"/>
        <family val="2"/>
      </rPr>
      <t xml:space="preserve">, d con cable 3#4,1#6, 1#10 THHN, Cu </t>
    </r>
  </si>
  <si>
    <r>
      <t xml:space="preserve">Suministro e instalacion de  Tablero de iluminacion del Nivel 1 </t>
    </r>
    <r>
      <rPr>
        <b/>
        <sz val="8"/>
        <color theme="1"/>
        <rFont val="Eras Demi ITC"/>
        <family val="2"/>
      </rPr>
      <t>TI-N2</t>
    </r>
    <r>
      <rPr>
        <sz val="8"/>
        <color theme="1"/>
        <rFont val="Eras Demi ITC"/>
        <family val="2"/>
      </rPr>
      <t xml:space="preserve">, de 100 Amp, trifasico  120/208V,  incluye los breaker  según lo descrito en el cuadro de </t>
    </r>
    <r>
      <rPr>
        <sz val="11"/>
        <color theme="1"/>
        <rFont val="Calibri"/>
        <family val="2"/>
        <scheme val="minor"/>
      </rPr>
      <t>cargas del plano</t>
    </r>
  </si>
  <si>
    <r>
      <t xml:space="preserve">Suministro e instalacion de acometida desde Tablero Principal   Tablero de iluminacion del Nivel 1 </t>
    </r>
    <r>
      <rPr>
        <b/>
        <sz val="8"/>
        <color theme="1"/>
        <rFont val="Eras Demi ITC"/>
        <family val="2"/>
      </rPr>
      <t>TF-N2</t>
    </r>
    <r>
      <rPr>
        <sz val="8"/>
        <color theme="1"/>
        <rFont val="Eras Demi ITC"/>
        <family val="2"/>
      </rPr>
      <t xml:space="preserve">,  con cable 3#4,1#6, 1#10 THHN, Cu </t>
    </r>
  </si>
  <si>
    <r>
      <t xml:space="preserve">Suministro e instalacion de  Tablero de iluminacion del Nivel 1 </t>
    </r>
    <r>
      <rPr>
        <b/>
        <sz val="8"/>
        <color theme="1"/>
        <rFont val="Eras Demi ITC"/>
        <family val="2"/>
      </rPr>
      <t>TF-N2</t>
    </r>
    <r>
      <rPr>
        <sz val="8"/>
        <color theme="1"/>
        <rFont val="Eras Demi ITC"/>
        <family val="2"/>
      </rPr>
      <t>, de 100 Amp, trifasico  120/208V,  incluye los breaker  según lo descrito en el cuadro de cargas del plano</t>
    </r>
  </si>
  <si>
    <r>
      <t xml:space="preserve">Suministro e instalacion de  Tablero de iluminacion del Nivel 1 </t>
    </r>
    <r>
      <rPr>
        <b/>
        <sz val="8"/>
        <color theme="1"/>
        <rFont val="Eras Demi ITC"/>
        <family val="2"/>
      </rPr>
      <t>TA/A-01 AUX</t>
    </r>
    <r>
      <rPr>
        <sz val="8"/>
        <color theme="1"/>
        <rFont val="Eras Demi ITC"/>
        <family val="2"/>
      </rPr>
      <t>, de 100 Amp, trifasico  120/208V,  incluye los breaker que sean para especificacion en aires acondicionados según lo descrito en el cuadro de cargas del plano</t>
    </r>
  </si>
  <si>
    <r>
      <t xml:space="preserve">Suministro e instalacion de acometida desde Tablero Principal   a Tablero Regulado en Nivel 2 </t>
    </r>
    <r>
      <rPr>
        <b/>
        <sz val="8"/>
        <color theme="1"/>
        <rFont val="Eras Demi ITC"/>
        <family val="2"/>
      </rPr>
      <t>TR</t>
    </r>
    <r>
      <rPr>
        <sz val="8"/>
        <color theme="1"/>
        <rFont val="Eras Demi ITC"/>
        <family val="2"/>
      </rPr>
      <t xml:space="preserve">,  con cable 3#2,1#4, 1#6THHN, Cu </t>
    </r>
  </si>
  <si>
    <r>
      <t xml:space="preserve">Suministro e instalacion de  Tablero Regulado </t>
    </r>
    <r>
      <rPr>
        <b/>
        <sz val="8"/>
        <color theme="1"/>
        <rFont val="Eras Demi ITC"/>
        <family val="2"/>
      </rPr>
      <t>TR</t>
    </r>
    <r>
      <rPr>
        <sz val="8"/>
        <color theme="1"/>
        <rFont val="Eras Demi ITC"/>
        <family val="2"/>
      </rPr>
      <t>, de 200 Amp, trifasico  120/208V, 24 espacios  incluye los breaker que sean para especificacion en aires acondicionados según lo descrito en el cuadro de cargas del plano</t>
    </r>
  </si>
  <si>
    <r>
      <t xml:space="preserve">Suministro e instalacion de acometida desde Tablero Principal   a Tablero Regulado en Nivel 2 </t>
    </r>
    <r>
      <rPr>
        <b/>
        <sz val="8"/>
        <color theme="1"/>
        <rFont val="Eras Demi ITC"/>
        <family val="2"/>
      </rPr>
      <t>TR2</t>
    </r>
    <r>
      <rPr>
        <sz val="8"/>
        <color theme="1"/>
        <rFont val="Eras Demi ITC"/>
        <family val="2"/>
      </rPr>
      <t xml:space="preserve">,  con cable 3#8,1#10, 1#12THHN, Cu </t>
    </r>
  </si>
  <si>
    <r>
      <t xml:space="preserve">Suministro e instalacion de  Tablero de iluminacion del Nivel 1 </t>
    </r>
    <r>
      <rPr>
        <b/>
        <sz val="8"/>
        <color theme="1"/>
        <rFont val="Eras Demi ITC"/>
        <family val="2"/>
      </rPr>
      <t>TR2</t>
    </r>
    <r>
      <rPr>
        <sz val="8"/>
        <color theme="1"/>
        <rFont val="Eras Demi ITC"/>
        <family val="2"/>
      </rPr>
      <t>, de 125Amp, trifasico  120/208V,  incluye los breaker que sean para especificacion en aires acondicionados según lo descrito en el cuadro de cargas del plano</t>
    </r>
  </si>
  <si>
    <t>Suministro e instalacion  luminaria 2x4 pies  para 3 tubos led similar a troffer plus led mirror con tubos osram led sub16t8 L48/850/16w. 1650 lm, 120/277v  G13</t>
  </si>
  <si>
    <t>Suministro e instalacion  luminaria de emergencia led con bateria de respaldo similar a  E-50R-2H de Silvanya</t>
  </si>
  <si>
    <t>Suministro e instalacion  luminaria de pared con foco led  similar a LED de 41W, 3200 lúmenes, (1600 hacia arriba y 1600 hacia abajo), color café (bronce), cilíndrica de 5" de diámetro, 14" de alto, certificada UL para ambientes mojados "wet locations", similar en apariencia al modelo Havanna Large CAT L17272065 de PROLED.</t>
  </si>
  <si>
    <t>Fuerza Regulada</t>
  </si>
  <si>
    <t>TERCER NIVEL</t>
  </si>
  <si>
    <r>
      <t xml:space="preserve">Suministro e instalacion de acometida desde Tablero Principal   Tablero del Nivel 2 </t>
    </r>
    <r>
      <rPr>
        <b/>
        <sz val="8"/>
        <color theme="1"/>
        <rFont val="Eras Demi ITC"/>
        <family val="2"/>
      </rPr>
      <t>TN3</t>
    </r>
    <r>
      <rPr>
        <sz val="8"/>
        <color theme="1"/>
        <rFont val="Eras Demi ITC"/>
        <family val="2"/>
      </rPr>
      <t>, de 400 Amp, trifasico  120/208V,  3 FASES, 5 HILOS 2#1/0 por fase, 2#1/0 Neutro, 1#2 Cu THNN</t>
    </r>
  </si>
  <si>
    <r>
      <t xml:space="preserve">Suministro e instalacion de  Tablero Principal del Nivel 1 </t>
    </r>
    <r>
      <rPr>
        <b/>
        <sz val="8"/>
        <color theme="1"/>
        <rFont val="Eras Demi ITC"/>
        <family val="2"/>
      </rPr>
      <t>TN3</t>
    </r>
    <r>
      <rPr>
        <sz val="8"/>
        <color theme="1"/>
        <rFont val="Eras Demi ITC"/>
        <family val="2"/>
      </rPr>
      <t>, de 400 Amp, trifasico  120/208V,  incluye los breaker  según lo descrito en el cuadro de cargas del plano de tableros</t>
    </r>
  </si>
  <si>
    <r>
      <t xml:space="preserve">Suministro e instalacion de acometida desde Tablero Principal   Tablero de iluminacion del Nivel 1 </t>
    </r>
    <r>
      <rPr>
        <b/>
        <sz val="8"/>
        <color theme="1"/>
        <rFont val="Eras Demi ITC"/>
        <family val="2"/>
      </rPr>
      <t>TI-N3</t>
    </r>
    <r>
      <rPr>
        <sz val="8"/>
        <color theme="1"/>
        <rFont val="Eras Demi ITC"/>
        <family val="2"/>
      </rPr>
      <t xml:space="preserve">, d con cable 3#4,1#6, 1#10 THHN, Cu </t>
    </r>
  </si>
  <si>
    <r>
      <t xml:space="preserve">Suministro e instalacion de  Tablero de iluminacion del Nivel 1 </t>
    </r>
    <r>
      <rPr>
        <b/>
        <sz val="8"/>
        <color theme="1"/>
        <rFont val="Eras Demi ITC"/>
        <family val="2"/>
      </rPr>
      <t>TI-N3</t>
    </r>
    <r>
      <rPr>
        <sz val="8"/>
        <color theme="1"/>
        <rFont val="Eras Demi ITC"/>
        <family val="2"/>
      </rPr>
      <t>, de 100 Amp, trifasico  120/208V,  incluye los breaker  según lo descrito en el cuadro de cargas del plano</t>
    </r>
  </si>
  <si>
    <r>
      <t xml:space="preserve">Suministro e instalacion de acometida desde Tablero Principal   Tablero de iluminacion del Nivel 1 </t>
    </r>
    <r>
      <rPr>
        <b/>
        <sz val="8"/>
        <color theme="1"/>
        <rFont val="Eras Demi ITC"/>
        <family val="2"/>
      </rPr>
      <t>TF-N3</t>
    </r>
    <r>
      <rPr>
        <sz val="8"/>
        <color theme="1"/>
        <rFont val="Eras Demi ITC"/>
        <family val="2"/>
      </rPr>
      <t xml:space="preserve">,  con cable 3#4,1#6, 1#10 THHN, Cu </t>
    </r>
  </si>
  <si>
    <r>
      <t xml:space="preserve">Suministro e instalacion de  Tablero de iluminacion del Nivel 1 </t>
    </r>
    <r>
      <rPr>
        <b/>
        <sz val="8"/>
        <color theme="1"/>
        <rFont val="Eras Demi ITC"/>
        <family val="2"/>
      </rPr>
      <t>TF-N3</t>
    </r>
    <r>
      <rPr>
        <sz val="8"/>
        <color theme="1"/>
        <rFont val="Eras Demi ITC"/>
        <family val="2"/>
      </rPr>
      <t>, de 100 Amp, trifasico  120/208V,  incluye los breaker  según lo descrito en el cuadro de cargas del plano</t>
    </r>
  </si>
  <si>
    <r>
      <t xml:space="preserve">Suministro e instalacion de acometida desde Tablero Principal   Tablero de iluminacion del Nivel 1 </t>
    </r>
    <r>
      <rPr>
        <b/>
        <sz val="8"/>
        <color theme="1"/>
        <rFont val="Eras Demi ITC"/>
        <family val="2"/>
      </rPr>
      <t>TA/A-03 AUX</t>
    </r>
    <r>
      <rPr>
        <sz val="8"/>
        <color theme="1"/>
        <rFont val="Eras Demi ITC"/>
        <family val="2"/>
      </rPr>
      <t xml:space="preserve">,  con cable 3#3/0,1#1/0, 1#2THHN, Cu </t>
    </r>
  </si>
  <si>
    <r>
      <t xml:space="preserve">Suministro e instalacion de  Tablero de iluminacion del Nivel 1 </t>
    </r>
    <r>
      <rPr>
        <b/>
        <sz val="8"/>
        <color theme="1"/>
        <rFont val="Eras Demi ITC"/>
        <family val="2"/>
      </rPr>
      <t>TA/A-03 AUX</t>
    </r>
    <r>
      <rPr>
        <sz val="8"/>
        <color theme="1"/>
        <rFont val="Eras Demi ITC"/>
        <family val="2"/>
      </rPr>
      <t>, de 800 Amp, trifasico  120/208V,  incluye los breaker que sean para especificacion en aires acondicionados según lo descrito en el cuadro de cargas del plano</t>
    </r>
  </si>
  <si>
    <r>
      <t xml:space="preserve">Suministro e instalacion de acometida desde Tablero Principal   a Tablero Regulado en Nivel 3 </t>
    </r>
    <r>
      <rPr>
        <b/>
        <sz val="8"/>
        <color theme="1"/>
        <rFont val="Eras Demi ITC"/>
        <family val="2"/>
      </rPr>
      <t>TR3</t>
    </r>
    <r>
      <rPr>
        <sz val="8"/>
        <color theme="1"/>
        <rFont val="Eras Demi ITC"/>
        <family val="2"/>
      </rPr>
      <t xml:space="preserve">,  con cable 3#8,1#10, 1#12THHN, Cu </t>
    </r>
  </si>
  <si>
    <r>
      <t xml:space="preserve">Suministro e instalacion de  Tablero de iluminacion del Nivel 3 </t>
    </r>
    <r>
      <rPr>
        <b/>
        <sz val="8"/>
        <color theme="1"/>
        <rFont val="Eras Demi ITC"/>
        <family val="2"/>
      </rPr>
      <t>TR3</t>
    </r>
    <r>
      <rPr>
        <sz val="8"/>
        <color theme="1"/>
        <rFont val="Eras Demi ITC"/>
        <family val="2"/>
      </rPr>
      <t>, de 125Amp, trifasico  120/208V,  incluye los breaker que sean para especificacion en aires acondicionados según lo descrito en el cuadro de cargas del plano</t>
    </r>
  </si>
  <si>
    <t>SISTEMA AGUA POTABLE /RED DE DISTRIBUCION / TANQUE ELEVADO / CISTERNA</t>
  </si>
  <si>
    <t>Trazado y Marcado</t>
  </si>
  <si>
    <t>Excavacion Instalacion Tuberia PVC    2"</t>
  </si>
  <si>
    <t>Excavacion Instalacion Tuberia PVC    1/2"</t>
  </si>
  <si>
    <t>Sum e Inst Tuberia PVC RD-26       2"</t>
  </si>
  <si>
    <t>Sum e Inst Tuberia PVC RD-13.5    1/2"</t>
  </si>
  <si>
    <t xml:space="preserve">Prueba Hidrostatica </t>
  </si>
  <si>
    <t>Conexión de Inodoro Con Fluxometro</t>
  </si>
  <si>
    <t>Conexión de Urinarios Con Fluxometro</t>
  </si>
  <si>
    <t>Conexión de Lavamanos Sencillo</t>
  </si>
  <si>
    <t>Conexión de Lavatrastos de un Hoyo</t>
  </si>
  <si>
    <t>Conexión de Pileta</t>
  </si>
  <si>
    <t>Instalacion Valvula Compuerta Br   2"</t>
  </si>
  <si>
    <t>Instalacion Valvula Control Flujo Agua Aparatos Sanitarios 1/2"</t>
  </si>
  <si>
    <t>Picado de Paredes Tuberia de  2"</t>
  </si>
  <si>
    <t>Picado de Paredes Tuberia de  1 1/2"</t>
  </si>
  <si>
    <t>Repello del Picado de Paredes Tuberia de  2"</t>
  </si>
  <si>
    <t>Repello del Picado de Paredes Tuberia de  1/2"</t>
  </si>
  <si>
    <t>Resanes Y Acabados</t>
  </si>
  <si>
    <t>Instalacion de Accesorios de PVC</t>
  </si>
  <si>
    <t>Instalacion de Abrazadera Tipo Pera Colgante   2"</t>
  </si>
  <si>
    <t>Instalacion de Abrazadera de Pared  2"</t>
  </si>
  <si>
    <t>Perforacion Agujeros Losa Entrepiso Para Paso de Tuberia</t>
  </si>
  <si>
    <t>Anclajes Concreto 0.50X0,50X0.50 mts</t>
  </si>
  <si>
    <t>Escalera Acceso Tanque Elevado</t>
  </si>
  <si>
    <t>Tanque Elevado</t>
  </si>
  <si>
    <t>Cisterna Subterranea</t>
  </si>
  <si>
    <t>SISTEMA AGUA POTABLE / LINEA DE BOMBEO Y EQUIPO</t>
  </si>
  <si>
    <t>Sum e Instalacion Tuberia HG SCH-40    2"</t>
  </si>
  <si>
    <t>Instalacion de Accesorios de HG</t>
  </si>
  <si>
    <t>Relleno y Compactado Con Material Selecto</t>
  </si>
  <si>
    <t>Relleno y Compactado Con Material Excavado</t>
  </si>
  <si>
    <t>Bomba Electrosumergible</t>
  </si>
  <si>
    <t>Caja para Equipo Electrico Bomba</t>
  </si>
  <si>
    <t>Controles Electricos Bomba</t>
  </si>
  <si>
    <t>Acometida Electrica desde Panel Electrico</t>
  </si>
  <si>
    <t>Proteccion Electrica Bomba</t>
  </si>
  <si>
    <t>Sum E Inst Cableado Bomba Control Electrico Bomba</t>
  </si>
  <si>
    <t>Caja Proteccion Control Encendido/Apagado Bomba</t>
  </si>
  <si>
    <t>Señalizacion Para Equipo Bombeo</t>
  </si>
  <si>
    <t xml:space="preserve">Capacitacion Operación y Mantenimiento </t>
  </si>
  <si>
    <t>SISTEMA DE AGUAS LLUVIAS</t>
  </si>
  <si>
    <t>Excavación</t>
  </si>
  <si>
    <t>Relleno Con Material Selecto</t>
  </si>
  <si>
    <t>Sum e Inst Tub PVC SDR-41     4"</t>
  </si>
  <si>
    <t>Sum e Inst Tub PVC SDR-41     3"</t>
  </si>
  <si>
    <t>Sum e Inst Tub PVC SDR-41     2"</t>
  </si>
  <si>
    <t>Sum. e Inst. Fijadores Metalicos para Tuberia  4"</t>
  </si>
  <si>
    <t>Sum. e Inst. Fijadores Metalicos para Tuberia  3"</t>
  </si>
  <si>
    <t>Ranurado y Picado de Paredes</t>
  </si>
  <si>
    <t>Repello de Paredes</t>
  </si>
  <si>
    <t>Resanes y Acabados</t>
  </si>
  <si>
    <t>Cajas de Registro Selladas</t>
  </si>
  <si>
    <t>Canal De Aguas Lluvias</t>
  </si>
  <si>
    <t>Sum e Inst. de Accesorios PVC</t>
  </si>
  <si>
    <t>Excavacion Instalacion Tuberia PVC  8"</t>
  </si>
  <si>
    <t>Excavacion Instalacion Tuberia PVC  6"</t>
  </si>
  <si>
    <t>Excavacion Instalacion Tuberia PVC  3"</t>
  </si>
  <si>
    <t>Excavacion Instalacion Tuberia PVC  2"</t>
  </si>
  <si>
    <t>Excavacion Caja Registro</t>
  </si>
  <si>
    <t>Sum e Inst Tuberia PVC RD-41  8"</t>
  </si>
  <si>
    <t>Sum e Inst Tuberia PVC RD-41  6"</t>
  </si>
  <si>
    <t>Sum e Inst Tuberia PVC RD-41  4"</t>
  </si>
  <si>
    <t>Sum e Inst Tuberia PVC RD-41  3"</t>
  </si>
  <si>
    <t>Sum e Inst Tuberia PVC RD-41  2"</t>
  </si>
  <si>
    <t>Sum e Inst Tuberia PVC RD-41  1 1/2"</t>
  </si>
  <si>
    <t>Sum e Inst Inodoro Con Fluxometro</t>
  </si>
  <si>
    <t>Sum e Inst Unrinarios Con Fluxometro</t>
  </si>
  <si>
    <t>Sum e Inst Lavamanos Sencillo</t>
  </si>
  <si>
    <t>Sum e Inst Lavatrastos de un Hoyo</t>
  </si>
  <si>
    <t>Sum e Inst Pileta</t>
  </si>
  <si>
    <t>Caja de Registro Sellada</t>
  </si>
  <si>
    <t>Caja Registro</t>
  </si>
  <si>
    <t>Picado de Paredes Tuberia de  1  1/2"</t>
  </si>
  <si>
    <t>Picado de Paredes Tuberia de  3"</t>
  </si>
  <si>
    <t>Picado de Paredes Tuberia de  4"</t>
  </si>
  <si>
    <t>Repello del Picado de Paredes Tuberia de  1  1/2"</t>
  </si>
  <si>
    <t>Repello del Picado de Paredes Tuberia de  3"</t>
  </si>
  <si>
    <t>Repello del Picado de Paredes Tuberia de  4"</t>
  </si>
  <si>
    <t>Instalacion de Abrazadera Tipo Pera Colgante</t>
  </si>
  <si>
    <t>Instalacion de Abrazadera de Pared</t>
  </si>
  <si>
    <t>SISTEMA CONTRA INCENDIOS</t>
  </si>
  <si>
    <t>SISTEMA AGUAS NEGRAS</t>
  </si>
  <si>
    <t>Sum e Inst Valvula Compuerta Bronce 4"</t>
  </si>
  <si>
    <t>Sum e Inst Colgadores Tipo Pera</t>
  </si>
  <si>
    <t>Sum e Inst Tub HG SCH-40   4"</t>
  </si>
  <si>
    <t>Sum e Inst Tub HG SCH-40   2 1/2"</t>
  </si>
  <si>
    <t>Sum e Inst Abrazaderas Para Pared 4"</t>
  </si>
  <si>
    <t>Prueba Hidrostatica</t>
  </si>
  <si>
    <t>Valvula Check Bronce  4"</t>
  </si>
  <si>
    <t>Codo HG  90° X  4"</t>
  </si>
  <si>
    <t>Buje HG  4" X  2 1/2"</t>
  </si>
  <si>
    <t>Tee  HG   4"</t>
  </si>
  <si>
    <t>Buje HG  2 1/2" X  4"</t>
  </si>
  <si>
    <t>Camisa HG  4"</t>
  </si>
  <si>
    <t>Camisa HG  2 1/2"</t>
  </si>
  <si>
    <t>Tapon Macho HG  4"</t>
  </si>
  <si>
    <t>Sum e Inst Gabinetes de Manguera Completo</t>
  </si>
  <si>
    <t>Sum e Inst Equipo de Extintores de Polvo</t>
  </si>
  <si>
    <t xml:space="preserve">Suministro e instalación de un equipo de aire acondicionado tipo mini split de pared marca Comforststar modelo OEA12C2D83, con capacidad de 12,000 btus de refrigeración para 265 PCM  con eficiencia mínima de 16.0 SEER, R410A, con alimentación eléctrica de 208-230 V - 3Ø - 60Hz. </t>
  </si>
  <si>
    <t xml:space="preserve">Suministro e instalación de un equipo de aire acondicionado tipo mini split de pared marca Comforststar modelo OEA18C2D83, con capacidad de 18,000 btus de refrigeración para 412 PCM  con eficiencia mínima de 16.0 SEER, R410A, con alimentación eléctrica de 208-230 V - 3Ø - 60Hz. </t>
  </si>
  <si>
    <t xml:space="preserve">Suministro e instalación de un equipo de aire acondicionado tipo mini split de pared marca Comforststar modelo OEA24C2D83, con capacidad de 24,000 btus de refrigeración para 647 PCM  con eficiencia mínima de 16.0 SEER, R410A, con alimentación eléctrica de 208-230 V - 3Ø - 60Hz. </t>
  </si>
  <si>
    <t xml:space="preserve">Suministro e instalación de un equipo de aire acondicionado tipo mini split de pared marca Comforststar modelo OEA36C2D83, con capacidad de 36,000 btus de refrigeración para 880 PCM  con eficiencia mínima de 16.0 SEER, R410A, con alimentación eléctrica de 208-230 V - 3Ø - 60Hz. </t>
  </si>
  <si>
    <t xml:space="preserve">Suministro e instalación de un equipo de aire acondicionado tipo mini split de pared marca Comforststar modelo OEA48C2D83, con capacidad de 48,000 btus de refrigeración para 970 PCM  con eficiencia mínima de 16.0 SEER, R410A, con alimentación eléctrica de 208-230 V - 3Ø - 60Hz. </t>
  </si>
  <si>
    <t xml:space="preserve">Suministro e instalación de un equipo de aire acondicionado tipo mini split de pared marca Comforststar modelo OEA60C2D83, con capacidad de 60,000 btus de refrigeración para 1320 PCM  con eficiencia mínima de 16.0 SEER, R410A, con alimentación eléctrica de 208-230 V - 3Ø - 60Hz. </t>
  </si>
  <si>
    <t>gran total</t>
  </si>
  <si>
    <t xml:space="preserve">COLUMNA C-4, 0.15X0.30 M, 6#3, #2@0.15 M, 4000 PSI </t>
  </si>
  <si>
    <t xml:space="preserve">COLUMNA C-5, 0.15X0.20 M, 4#3, #2@0.15 M, 4000 PSI </t>
  </si>
  <si>
    <t xml:space="preserve">COLUMNA C-6 0.15X0.40 M, 6#4, #3@0.15 M, 4000 PSI </t>
  </si>
  <si>
    <t xml:space="preserve">COLUMNA C-7, 0.30X0.20 M, 4#5, #3@0.20 M, 4000 PSI </t>
  </si>
  <si>
    <t xml:space="preserve">COLUMNA C-8 0.15X0.45 M, 6#4, #3@0.15 M, 4000 PSI </t>
  </si>
  <si>
    <t xml:space="preserve">COLUMNA C-9, 0.20X0.40 M, 4#5, #3@0.20 M, 4000 PSI </t>
  </si>
  <si>
    <t xml:space="preserve">COLUMNA C-10, 0.15X0.50 M, 6#4, #3@0.15 M, 4000 PSI </t>
  </si>
  <si>
    <t xml:space="preserve">COLUMNA C-12, 0.40X0.40 M, 8#5, #3@0.20 M, 4000 PSI </t>
  </si>
  <si>
    <t xml:space="preserve">COLUMNA C-13, 0.40X0.40 M, 8#6, #3@0.15 M, 4000 PSI </t>
  </si>
  <si>
    <t xml:space="preserve">COLUMNA C-14, 0.30X0.30 M, 4#6, #@0.15 M, 4000 PSI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</si>
</sst>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L.&quot;\ #,##0.00"/>
  </numFmts>
  <fonts count="31" x14ac:knownFonts="1">
    <font>
      <sz val="11"/>
      <color theme="1"/>
      <name val="Calibri"/>
      <family val="2"/>
      <scheme val="minor"/>
    </font>
    <font>
      <sz val="9"/>
      <color theme="1"/>
      <name val="Arial"/>
      <family val="2"/>
    </font>
    <font>
      <b/>
      <sz val="9"/>
      <color theme="1"/>
      <name val="Arial"/>
      <family val="2"/>
    </font>
    <font>
      <sz val="11"/>
      <color theme="1"/>
      <name val="Arial Narrow"/>
      <family val="2"/>
    </font>
    <font>
      <b/>
      <sz val="11"/>
      <color theme="1"/>
      <name val="Arial Narrow"/>
      <family val="2"/>
    </font>
    <font>
      <sz val="11"/>
      <color rgb="FF000000"/>
      <name val="Arial Narrow"/>
      <family val="2"/>
    </font>
    <font>
      <b/>
      <sz val="12"/>
      <color theme="1"/>
      <name val="Arial Narrow"/>
      <family val="2"/>
    </font>
    <font>
      <b/>
      <sz val="10"/>
      <color theme="1"/>
      <name val="Arial Narrow"/>
      <family val="2"/>
    </font>
    <font>
      <sz val="11"/>
      <color rgb="FF000000"/>
      <name val="Calibri"/>
      <family val="2"/>
    </font>
    <font>
      <b/>
      <sz val="16"/>
      <name val="Copperplate Gothic Light"/>
      <family val="2"/>
    </font>
    <font>
      <b/>
      <sz val="14"/>
      <name val="Copperplate Gothic Light"/>
      <family val="2"/>
    </font>
    <font>
      <b/>
      <i/>
      <sz val="14"/>
      <name val="Arial"/>
      <family val="2"/>
    </font>
    <font>
      <b/>
      <i/>
      <sz val="9"/>
      <name val="Arial"/>
      <family val="2"/>
    </font>
    <font>
      <b/>
      <sz val="11"/>
      <color indexed="18"/>
      <name val="Century Gothic"/>
      <family val="2"/>
    </font>
    <font>
      <b/>
      <sz val="10"/>
      <name val="Eras Demi ITC"/>
      <family val="2"/>
    </font>
    <font>
      <b/>
      <sz val="11"/>
      <name val="Eras Demi ITC"/>
      <family val="2"/>
    </font>
    <font>
      <b/>
      <sz val="8"/>
      <name val="Eras Medium ITC"/>
      <family val="2"/>
    </font>
    <font>
      <b/>
      <sz val="8"/>
      <name val="Copperplate Gothic Light"/>
      <family val="2"/>
    </font>
    <font>
      <b/>
      <sz val="8"/>
      <name val="Eras Light ITC"/>
      <family val="2"/>
    </font>
    <font>
      <b/>
      <sz val="16"/>
      <name val="Copperplate Gothic Bold"/>
      <family val="2"/>
    </font>
    <font>
      <sz val="8"/>
      <name val="Copperplate Gothic Light"/>
      <family val="2"/>
    </font>
    <font>
      <b/>
      <sz val="12"/>
      <name val="Copperplate Gothic Light"/>
      <family val="2"/>
    </font>
    <font>
      <b/>
      <sz val="10"/>
      <name val="Copperplate Gothic Bold"/>
      <family val="2"/>
    </font>
    <font>
      <b/>
      <sz val="9"/>
      <name val="Copperplate Gothic Light"/>
      <family val="2"/>
    </font>
    <font>
      <sz val="8"/>
      <name val="Eras Demi ITC"/>
      <family val="2"/>
    </font>
    <font>
      <sz val="8"/>
      <color theme="1"/>
      <name val="Eras Demi ITC"/>
      <family val="2"/>
    </font>
    <font>
      <b/>
      <sz val="8"/>
      <color theme="1"/>
      <name val="Eras Demi ITC"/>
      <family val="2"/>
    </font>
    <font>
      <sz val="10"/>
      <name val="Courier"/>
    </font>
    <font>
      <b/>
      <sz val="18"/>
      <name val="Copperplate Gothic Bold"/>
      <family val="2"/>
    </font>
    <font>
      <sz val="11"/>
      <name val="Arial"/>
      <family val="2"/>
    </font>
    <font>
      <b/>
      <sz val="14"/>
      <name val="Copperplate Gothic Bold"/>
      <family val="2"/>
    </font>
  </fonts>
  <fills count="8">
    <fill>
      <patternFill patternType="none"/>
    </fill>
    <fill>
      <patternFill patternType="gray125"/>
    </fill>
    <fill>
      <patternFill patternType="solid">
        <fgColor theme="0" tint="-0.499984740745262"/>
        <bgColor indexed="64"/>
      </patternFill>
    </fill>
    <fill>
      <patternFill patternType="darkGray">
        <fgColor indexed="9"/>
        <bgColor indexed="44"/>
      </patternFill>
    </fill>
    <fill>
      <patternFill patternType="mediumGray">
        <fgColor indexed="9"/>
        <bgColor rgb="FFFFFF00"/>
      </patternFill>
    </fill>
    <fill>
      <patternFill patternType="solid">
        <fgColor theme="8" tint="0.79998168889431442"/>
        <bgColor indexed="64"/>
      </patternFill>
    </fill>
    <fill>
      <patternFill patternType="darkGray">
        <fgColor indexed="9"/>
        <bgColor rgb="FFFFFF00"/>
      </patternFill>
    </fill>
    <fill>
      <patternFill patternType="darkGray">
        <fgColor indexed="9"/>
        <bgColor indexed="47"/>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7" fillId="0" borderId="0"/>
  </cellStyleXfs>
  <cellXfs count="83">
    <xf numFmtId="0" fontId="0" fillId="0" borderId="0" xfId="0"/>
    <xf numFmtId="0" fontId="0" fillId="0" borderId="0" xfId="0" applyFill="1"/>
    <xf numFmtId="0" fontId="1" fillId="0" borderId="6" xfId="0" applyFont="1" applyFill="1" applyBorder="1" applyAlignment="1">
      <alignment horizontal="center" vertical="center"/>
    </xf>
    <xf numFmtId="0" fontId="2" fillId="0" borderId="6" xfId="0" applyFont="1" applyFill="1" applyBorder="1" applyAlignment="1">
      <alignment horizontal="center"/>
    </xf>
    <xf numFmtId="0" fontId="3" fillId="0" borderId="0" xfId="0" applyFont="1" applyBorder="1" applyAlignment="1">
      <alignment horizontal="center" vertical="center"/>
    </xf>
    <xf numFmtId="0" fontId="3" fillId="0" borderId="0" xfId="0" applyFont="1"/>
    <xf numFmtId="0" fontId="3" fillId="0" borderId="0" xfId="0" applyFont="1" applyAlignment="1">
      <alignment horizontal="right" vertical="center"/>
    </xf>
    <xf numFmtId="0" fontId="3" fillId="0" borderId="0" xfId="0" applyFont="1" applyAlignment="1">
      <alignment horizontal="right"/>
    </xf>
    <xf numFmtId="0" fontId="5" fillId="0" borderId="2" xfId="0" applyFont="1" applyFill="1" applyBorder="1" applyAlignment="1">
      <alignment horizontal="justify" vertical="center" wrapText="1"/>
    </xf>
    <xf numFmtId="0" fontId="1" fillId="2" borderId="6" xfId="0" applyFont="1" applyFill="1" applyBorder="1" applyAlignment="1">
      <alignment horizontal="center" vertical="center"/>
    </xf>
    <xf numFmtId="0" fontId="5" fillId="2" borderId="2" xfId="0" applyFont="1" applyFill="1" applyBorder="1" applyAlignment="1">
      <alignment horizontal="left" vertical="center" wrapText="1"/>
    </xf>
    <xf numFmtId="0" fontId="0" fillId="2" borderId="0" xfId="0" applyFill="1"/>
    <xf numFmtId="0" fontId="5" fillId="2" borderId="2" xfId="0" applyFont="1" applyFill="1" applyBorder="1" applyAlignment="1">
      <alignment horizontal="justify" vertical="center" wrapText="1"/>
    </xf>
    <xf numFmtId="2" fontId="0" fillId="2" borderId="0" xfId="0" applyNumberFormat="1" applyFill="1"/>
    <xf numFmtId="0" fontId="5" fillId="0" borderId="2" xfId="0" applyFont="1" applyFill="1" applyBorder="1" applyAlignment="1">
      <alignment vertical="center" wrapText="1"/>
    </xf>
    <xf numFmtId="0" fontId="0" fillId="0" borderId="0" xfId="0" applyAlignment="1">
      <alignment vertical="center"/>
    </xf>
    <xf numFmtId="0" fontId="2" fillId="2" borderId="6" xfId="0" applyFont="1" applyFill="1" applyBorder="1" applyAlignment="1">
      <alignment horizontal="center" vertical="center"/>
    </xf>
    <xf numFmtId="4" fontId="3" fillId="0" borderId="9" xfId="0" applyNumberFormat="1" applyFont="1" applyFill="1" applyBorder="1" applyAlignment="1">
      <alignment horizontal="right" vertical="center"/>
    </xf>
    <xf numFmtId="4" fontId="4" fillId="0" borderId="7" xfId="0" applyNumberFormat="1" applyFont="1" applyFill="1" applyBorder="1" applyAlignment="1">
      <alignment horizontal="right" vertical="center"/>
    </xf>
    <xf numFmtId="4" fontId="3" fillId="2" borderId="9" xfId="0" applyNumberFormat="1" applyFont="1" applyFill="1" applyBorder="1" applyAlignment="1">
      <alignment horizontal="right" vertical="center"/>
    </xf>
    <xf numFmtId="4" fontId="4" fillId="2" borderId="7"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4" fontId="3" fillId="2" borderId="3" xfId="0" applyNumberFormat="1" applyFont="1" applyFill="1" applyBorder="1" applyAlignment="1">
      <alignment horizontal="right" vertical="center"/>
    </xf>
    <xf numFmtId="4" fontId="3" fillId="2"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xf>
    <xf numFmtId="2" fontId="5" fillId="2"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2" fontId="11" fillId="0" borderId="0" xfId="0" applyNumberFormat="1" applyFont="1" applyFill="1" applyAlignment="1">
      <alignment horizontal="center" vertical="center" shrinkToFit="1"/>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6" fillId="0" borderId="0" xfId="0" applyFont="1" applyFill="1" applyAlignment="1">
      <alignment vertical="center"/>
    </xf>
    <xf numFmtId="1" fontId="19" fillId="4" borderId="11" xfId="0" applyNumberFormat="1" applyFont="1" applyFill="1" applyBorder="1" applyAlignment="1">
      <alignment horizontal="center" vertical="center" shrinkToFit="1"/>
    </xf>
    <xf numFmtId="2" fontId="20" fillId="0" borderId="12" xfId="0" applyNumberFormat="1" applyFont="1" applyFill="1" applyBorder="1" applyAlignment="1">
      <alignment horizontal="center" vertical="center" shrinkToFit="1"/>
    </xf>
    <xf numFmtId="0" fontId="21" fillId="0" borderId="13" xfId="0" applyFont="1" applyBorder="1" applyAlignment="1">
      <alignment horizontal="left" vertical="center"/>
    </xf>
    <xf numFmtId="164" fontId="22" fillId="5" borderId="13" xfId="0" applyNumberFormat="1" applyFont="1" applyFill="1" applyBorder="1" applyAlignment="1">
      <alignment horizontal="left" vertical="center" wrapText="1"/>
    </xf>
    <xf numFmtId="0" fontId="24" fillId="0" borderId="1" xfId="0" applyFont="1" applyBorder="1" applyAlignment="1">
      <alignment horizontal="left" vertical="center" wrapText="1"/>
    </xf>
    <xf numFmtId="0" fontId="24" fillId="0" borderId="12" xfId="0" applyFont="1" applyBorder="1" applyAlignment="1">
      <alignment horizontal="center" vertical="center"/>
    </xf>
    <xf numFmtId="4" fontId="17" fillId="0" borderId="12" xfId="0" applyNumberFormat="1" applyFont="1" applyBorder="1" applyAlignment="1">
      <alignment horizontal="center" vertical="center" wrapText="1"/>
    </xf>
    <xf numFmtId="0" fontId="2" fillId="0" borderId="8" xfId="0" applyFont="1" applyFill="1" applyBorder="1" applyAlignment="1">
      <alignment horizontal="center"/>
    </xf>
    <xf numFmtId="0" fontId="2" fillId="0" borderId="0" xfId="0" applyFont="1" applyFill="1" applyBorder="1" applyAlignment="1">
      <alignment horizontal="center"/>
    </xf>
    <xf numFmtId="0" fontId="25" fillId="0" borderId="1" xfId="0" applyFont="1" applyBorder="1" applyAlignment="1">
      <alignment horizontal="left" vertical="center" wrapText="1"/>
    </xf>
    <xf numFmtId="164" fontId="17" fillId="6" borderId="12" xfId="0" applyNumberFormat="1" applyFont="1" applyFill="1" applyBorder="1" applyAlignment="1">
      <alignment horizontal="right" vertical="center"/>
    </xf>
    <xf numFmtId="164" fontId="23" fillId="0" borderId="12" xfId="0" applyNumberFormat="1" applyFont="1" applyBorder="1" applyAlignment="1">
      <alignment horizontal="right" vertical="center" wrapText="1"/>
    </xf>
    <xf numFmtId="4" fontId="29" fillId="0" borderId="0" xfId="0" applyNumberFormat="1" applyFont="1" applyBorder="1" applyAlignment="1">
      <alignment vertical="center"/>
    </xf>
    <xf numFmtId="0" fontId="24" fillId="0" borderId="1" xfId="0" applyFont="1" applyFill="1" applyBorder="1" applyAlignment="1">
      <alignment horizontal="left" vertical="center" wrapText="1"/>
    </xf>
    <xf numFmtId="4" fontId="17" fillId="0" borderId="12" xfId="0" applyNumberFormat="1" applyFont="1" applyFill="1" applyBorder="1" applyAlignment="1">
      <alignment horizontal="center" vertical="center" wrapText="1"/>
    </xf>
    <xf numFmtId="0" fontId="24" fillId="0" borderId="12" xfId="0" applyFont="1" applyFill="1" applyBorder="1" applyAlignment="1">
      <alignment horizontal="center" vertical="center"/>
    </xf>
    <xf numFmtId="164" fontId="17" fillId="0" borderId="12" xfId="0" applyNumberFormat="1" applyFont="1" applyFill="1" applyBorder="1" applyAlignment="1">
      <alignment horizontal="right" vertical="center"/>
    </xf>
    <xf numFmtId="164" fontId="23" fillId="0" borderId="12" xfId="0" applyNumberFormat="1" applyFont="1" applyFill="1" applyBorder="1" applyAlignment="1">
      <alignment horizontal="right" vertical="center" wrapText="1"/>
    </xf>
    <xf numFmtId="17" fontId="18" fillId="0" borderId="0" xfId="0" applyNumberFormat="1" applyFont="1" applyFill="1" applyAlignment="1">
      <alignment horizontal="center" vertical="center"/>
    </xf>
    <xf numFmtId="0" fontId="2" fillId="0" borderId="10"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0" fontId="2" fillId="2" borderId="10" xfId="0" applyFont="1" applyFill="1" applyBorder="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7" fillId="0" borderId="1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6" fillId="0" borderId="9" xfId="0" applyFont="1" applyBorder="1" applyAlignment="1">
      <alignment horizontal="left"/>
    </xf>
    <xf numFmtId="0" fontId="2" fillId="2" borderId="2" xfId="0" applyFont="1" applyFill="1" applyBorder="1" applyAlignment="1">
      <alignment horizontal="left"/>
    </xf>
    <xf numFmtId="0" fontId="2" fillId="2" borderId="4" xfId="0" applyFont="1" applyFill="1" applyBorder="1" applyAlignment="1">
      <alignment horizontal="left"/>
    </xf>
    <xf numFmtId="0" fontId="2" fillId="2" borderId="9" xfId="0" applyFont="1" applyFill="1" applyBorder="1" applyAlignment="1">
      <alignment horizontal="left"/>
    </xf>
    <xf numFmtId="0" fontId="9" fillId="0" borderId="0" xfId="0" applyFont="1" applyFill="1" applyAlignment="1">
      <alignment horizontal="center" vertical="center"/>
    </xf>
    <xf numFmtId="0" fontId="10" fillId="0" borderId="0" xfId="0" applyFont="1" applyFill="1" applyAlignment="1">
      <alignment horizontal="center" vertical="center"/>
    </xf>
    <xf numFmtId="49" fontId="13" fillId="3" borderId="0" xfId="0" applyNumberFormat="1" applyFont="1" applyFill="1" applyAlignment="1">
      <alignment horizontal="right" vertical="center" shrinkToFit="1"/>
    </xf>
    <xf numFmtId="49" fontId="14" fillId="0" borderId="0" xfId="0" applyNumberFormat="1" applyFont="1" applyFill="1" applyAlignment="1">
      <alignment horizontal="center" vertical="center" shrinkToFit="1"/>
    </xf>
    <xf numFmtId="49" fontId="15" fillId="0" borderId="0" xfId="0" applyNumberFormat="1" applyFont="1" applyFill="1" applyAlignment="1">
      <alignment horizontal="center" vertical="center" shrinkToFit="1"/>
    </xf>
    <xf numFmtId="49" fontId="13" fillId="3" borderId="0" xfId="0" applyNumberFormat="1" applyFont="1" applyFill="1" applyAlignment="1">
      <alignment horizontal="center" vertical="center" shrinkToFit="1"/>
    </xf>
    <xf numFmtId="0" fontId="2" fillId="0" borderId="10"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14" xfId="0" applyFont="1" applyFill="1" applyBorder="1" applyAlignment="1">
      <alignment horizontal="center"/>
    </xf>
    <xf numFmtId="0" fontId="2" fillId="0" borderId="5" xfId="0" applyFont="1" applyFill="1" applyBorder="1" applyAlignment="1">
      <alignment horizontal="center"/>
    </xf>
    <xf numFmtId="0" fontId="2" fillId="0" borderId="15" xfId="0" applyFont="1" applyFill="1" applyBorder="1" applyAlignment="1">
      <alignment horizontal="center"/>
    </xf>
    <xf numFmtId="0" fontId="28" fillId="7" borderId="11" xfId="0" applyFont="1" applyFill="1" applyBorder="1" applyAlignment="1">
      <alignment horizontal="center" vertical="center"/>
    </xf>
    <xf numFmtId="0" fontId="28" fillId="7" borderId="16" xfId="0" applyFont="1" applyFill="1" applyBorder="1" applyAlignment="1">
      <alignment horizontal="center" vertical="center"/>
    </xf>
    <xf numFmtId="0" fontId="28" fillId="7" borderId="17" xfId="0" applyFont="1" applyFill="1" applyBorder="1" applyAlignment="1">
      <alignment horizontal="center" vertical="center"/>
    </xf>
    <xf numFmtId="164" fontId="30" fillId="7" borderId="11" xfId="0" applyNumberFormat="1" applyFont="1" applyFill="1" applyBorder="1" applyAlignment="1">
      <alignment horizontal="center" vertical="center"/>
    </xf>
    <xf numFmtId="0" fontId="30" fillId="7" borderId="17" xfId="0"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529"/>
  <sheetViews>
    <sheetView tabSelected="1" view="pageBreakPreview" zoomScaleNormal="100" zoomScaleSheetLayoutView="100" workbookViewId="0"/>
  </sheetViews>
  <sheetFormatPr baseColWidth="10" defaultRowHeight="16.5" x14ac:dyDescent="0.3"/>
  <cols>
    <col min="1" max="1" width="13.85546875" customWidth="1"/>
    <col min="2" max="2" width="74.28515625" style="5" customWidth="1"/>
    <col min="3" max="3" width="11.5703125" style="4" bestFit="1" customWidth="1"/>
    <col min="4" max="4" width="11.42578125" style="4"/>
    <col min="5" max="5" width="18.85546875" style="7" customWidth="1"/>
    <col min="6" max="6" width="20.42578125" style="6" customWidth="1"/>
  </cols>
  <sheetData>
    <row r="3" spans="1:6" ht="19.5" x14ac:dyDescent="0.25">
      <c r="A3" s="66" t="s">
        <v>216</v>
      </c>
      <c r="B3" s="67"/>
      <c r="C3" s="67"/>
      <c r="D3" s="67"/>
      <c r="E3" s="67"/>
      <c r="F3" s="67"/>
    </row>
    <row r="4" spans="1:6" ht="18.75" x14ac:dyDescent="0.25">
      <c r="A4" s="28"/>
      <c r="B4" s="29"/>
      <c r="C4" s="30"/>
      <c r="D4" s="29"/>
      <c r="E4" s="29"/>
      <c r="F4" s="29"/>
    </row>
    <row r="5" spans="1:6" ht="19.5" x14ac:dyDescent="0.25">
      <c r="A5" s="66" t="s">
        <v>217</v>
      </c>
      <c r="B5" s="67"/>
      <c r="C5" s="67"/>
      <c r="D5" s="67"/>
      <c r="E5" s="67"/>
      <c r="F5" s="67"/>
    </row>
    <row r="6" spans="1:6" ht="15" x14ac:dyDescent="0.25">
      <c r="A6" s="68"/>
      <c r="B6" s="68"/>
      <c r="C6" s="68"/>
      <c r="D6" s="68"/>
      <c r="E6" s="68"/>
      <c r="F6" s="68"/>
    </row>
    <row r="7" spans="1:6" ht="15" x14ac:dyDescent="0.25">
      <c r="A7" s="69" t="s">
        <v>218</v>
      </c>
      <c r="B7" s="70"/>
      <c r="C7" s="70"/>
      <c r="D7" s="70"/>
      <c r="E7" s="70"/>
      <c r="F7" s="70"/>
    </row>
    <row r="8" spans="1:6" ht="15.75" thickBot="1" x14ac:dyDescent="0.3">
      <c r="A8" s="71" t="s">
        <v>220</v>
      </c>
      <c r="B8" s="71"/>
      <c r="C8" s="71"/>
      <c r="D8" s="71"/>
      <c r="E8" s="31"/>
      <c r="F8" s="50">
        <v>43586</v>
      </c>
    </row>
    <row r="9" spans="1:6" ht="21" thickBot="1" x14ac:dyDescent="0.3">
      <c r="A9" s="32">
        <v>1</v>
      </c>
      <c r="B9" s="34" t="s">
        <v>1</v>
      </c>
      <c r="C9" s="34"/>
      <c r="D9" s="34"/>
      <c r="E9" s="34"/>
      <c r="F9" s="34"/>
    </row>
    <row r="10" spans="1:6" ht="15" x14ac:dyDescent="0.25">
      <c r="A10" s="33">
        <v>1.01</v>
      </c>
      <c r="B10" s="36" t="s">
        <v>2</v>
      </c>
      <c r="C10" s="38"/>
      <c r="D10" s="37"/>
      <c r="E10" s="42"/>
      <c r="F10" s="43"/>
    </row>
    <row r="11" spans="1:6" ht="15.75" thickBot="1" x14ac:dyDescent="0.3">
      <c r="A11" s="33">
        <v>1.02</v>
      </c>
      <c r="B11" s="36" t="s">
        <v>3</v>
      </c>
      <c r="C11" s="38"/>
      <c r="D11" s="37"/>
      <c r="E11" s="42"/>
      <c r="F11" s="43"/>
    </row>
    <row r="12" spans="1:6" ht="15.75" thickBot="1" x14ac:dyDescent="0.3">
      <c r="A12" s="51" t="s">
        <v>88</v>
      </c>
      <c r="B12" s="52"/>
      <c r="C12" s="52"/>
      <c r="D12" s="52"/>
      <c r="E12" s="53"/>
      <c r="F12" s="35"/>
    </row>
    <row r="13" spans="1:6" ht="21" thickBot="1" x14ac:dyDescent="0.3">
      <c r="A13" s="32">
        <v>2</v>
      </c>
      <c r="B13" s="34" t="s">
        <v>5</v>
      </c>
      <c r="C13" s="34"/>
      <c r="D13" s="34"/>
      <c r="E13" s="34"/>
      <c r="F13" s="34"/>
    </row>
    <row r="14" spans="1:6" s="11" customFormat="1" ht="24.75" hidden="1" customHeight="1" x14ac:dyDescent="0.25">
      <c r="A14" s="9">
        <f>A13+1</f>
        <v>3</v>
      </c>
      <c r="B14" s="10" t="s">
        <v>6</v>
      </c>
      <c r="C14" s="26"/>
      <c r="D14" s="21" t="s">
        <v>7</v>
      </c>
      <c r="E14" s="23" t="e">
        <f>#REF!</f>
        <v>#REF!</v>
      </c>
      <c r="F14" s="19" t="e">
        <f>TRUNC(C14*E14,2)</f>
        <v>#REF!</v>
      </c>
    </row>
    <row r="15" spans="1:6" s="11" customFormat="1" ht="31.5" hidden="1" customHeight="1" x14ac:dyDescent="0.25">
      <c r="A15" s="9">
        <f>A14+1</f>
        <v>4</v>
      </c>
      <c r="B15" s="10" t="s">
        <v>8</v>
      </c>
      <c r="C15" s="26"/>
      <c r="D15" s="21" t="s">
        <v>7</v>
      </c>
      <c r="E15" s="23" t="e">
        <f>#REF!</f>
        <v>#REF!</v>
      </c>
      <c r="F15" s="19" t="e">
        <f t="shared" ref="F15:F20" si="0">TRUNC(C15*E15,2)</f>
        <v>#REF!</v>
      </c>
    </row>
    <row r="16" spans="1:6" s="11" customFormat="1" hidden="1" x14ac:dyDescent="0.25">
      <c r="A16" s="9">
        <f>A15+1</f>
        <v>5</v>
      </c>
      <c r="B16" s="10" t="s">
        <v>9</v>
      </c>
      <c r="C16" s="26"/>
      <c r="D16" s="21" t="s">
        <v>0</v>
      </c>
      <c r="E16" s="23" t="e">
        <f>#REF!</f>
        <v>#REF!</v>
      </c>
      <c r="F16" s="19" t="e">
        <f t="shared" si="0"/>
        <v>#REF!</v>
      </c>
    </row>
    <row r="17" spans="1:6" s="11" customFormat="1" hidden="1" x14ac:dyDescent="0.25">
      <c r="A17" s="9">
        <f>A16+1</f>
        <v>6</v>
      </c>
      <c r="B17" s="10" t="s">
        <v>10</v>
      </c>
      <c r="C17" s="26"/>
      <c r="D17" s="21" t="s">
        <v>0</v>
      </c>
      <c r="E17" s="23" t="e">
        <f>#REF!</f>
        <v>#REF!</v>
      </c>
      <c r="F17" s="19" t="e">
        <f t="shared" si="0"/>
        <v>#REF!</v>
      </c>
    </row>
    <row r="18" spans="1:6" s="11" customFormat="1" hidden="1" x14ac:dyDescent="0.25">
      <c r="A18" s="9">
        <f>A17+1</f>
        <v>7</v>
      </c>
      <c r="B18" s="10" t="s">
        <v>11</v>
      </c>
      <c r="C18" s="26"/>
      <c r="D18" s="21" t="s">
        <v>4</v>
      </c>
      <c r="E18" s="23" t="e">
        <f>#REF!</f>
        <v>#REF!</v>
      </c>
      <c r="F18" s="19" t="e">
        <f t="shared" si="0"/>
        <v>#REF!</v>
      </c>
    </row>
    <row r="19" spans="1:6" ht="15" x14ac:dyDescent="0.25">
      <c r="A19" s="33">
        <v>2.0099999999999998</v>
      </c>
      <c r="B19" s="36" t="s">
        <v>12</v>
      </c>
      <c r="C19" s="38">
        <v>30</v>
      </c>
      <c r="D19" s="37" t="s">
        <v>4</v>
      </c>
      <c r="E19" s="42"/>
      <c r="F19" s="43">
        <f t="shared" si="0"/>
        <v>0</v>
      </c>
    </row>
    <row r="20" spans="1:6" ht="15.75" thickBot="1" x14ac:dyDescent="0.3">
      <c r="A20" s="33">
        <v>2.02</v>
      </c>
      <c r="B20" s="36" t="s">
        <v>214</v>
      </c>
      <c r="C20" s="38">
        <v>2</v>
      </c>
      <c r="D20" s="37" t="s">
        <v>0</v>
      </c>
      <c r="E20" s="42"/>
      <c r="F20" s="43">
        <f t="shared" si="0"/>
        <v>0</v>
      </c>
    </row>
    <row r="21" spans="1:6" ht="15.75" thickBot="1" x14ac:dyDescent="0.3">
      <c r="A21" s="51" t="s">
        <v>88</v>
      </c>
      <c r="B21" s="52"/>
      <c r="C21" s="52"/>
      <c r="D21" s="52"/>
      <c r="E21" s="53"/>
      <c r="F21" s="35"/>
    </row>
    <row r="22" spans="1:6" ht="21" thickBot="1" x14ac:dyDescent="0.3">
      <c r="A22" s="32">
        <v>3</v>
      </c>
      <c r="B22" s="34" t="s">
        <v>13</v>
      </c>
      <c r="C22" s="34"/>
      <c r="D22" s="34"/>
      <c r="E22" s="34"/>
      <c r="F22" s="34"/>
    </row>
    <row r="23" spans="1:6" ht="15" x14ac:dyDescent="0.25">
      <c r="A23" s="33">
        <v>3.01</v>
      </c>
      <c r="B23" s="36" t="s">
        <v>14</v>
      </c>
      <c r="C23" s="38">
        <v>1995.31</v>
      </c>
      <c r="D23" s="37" t="s">
        <v>7</v>
      </c>
      <c r="E23" s="42"/>
      <c r="F23" s="43">
        <f>TRUNC(C23*E23,2)</f>
        <v>0</v>
      </c>
    </row>
    <row r="24" spans="1:6" s="11" customFormat="1" ht="15" hidden="1" x14ac:dyDescent="0.25">
      <c r="A24" s="33" t="e">
        <f>#REF!+1</f>
        <v>#REF!</v>
      </c>
      <c r="B24" s="36" t="s">
        <v>17</v>
      </c>
      <c r="C24" s="38"/>
      <c r="D24" s="37" t="s">
        <v>16</v>
      </c>
      <c r="E24" s="42"/>
      <c r="F24" s="43">
        <f t="shared" ref="F24:F29" si="1">TRUNC(C24*E24,2)</f>
        <v>0</v>
      </c>
    </row>
    <row r="25" spans="1:6" ht="15" x14ac:dyDescent="0.25">
      <c r="A25" s="33">
        <v>3.02</v>
      </c>
      <c r="B25" s="36" t="s">
        <v>219</v>
      </c>
      <c r="C25" s="38">
        <v>580.58000000000004</v>
      </c>
      <c r="D25" s="37" t="s">
        <v>16</v>
      </c>
      <c r="E25" s="42"/>
      <c r="F25" s="43">
        <f t="shared" si="1"/>
        <v>0</v>
      </c>
    </row>
    <row r="26" spans="1:6" ht="15" x14ac:dyDescent="0.25">
      <c r="A26" s="33">
        <v>3.03</v>
      </c>
      <c r="B26" s="36" t="s">
        <v>18</v>
      </c>
      <c r="C26" s="38">
        <v>90.09</v>
      </c>
      <c r="D26" s="37" t="s">
        <v>16</v>
      </c>
      <c r="E26" s="42"/>
      <c r="F26" s="43">
        <f t="shared" si="1"/>
        <v>0</v>
      </c>
    </row>
    <row r="27" spans="1:6" ht="15" customHeight="1" x14ac:dyDescent="0.25">
      <c r="A27" s="33">
        <v>3.04</v>
      </c>
      <c r="B27" s="36" t="s">
        <v>19</v>
      </c>
      <c r="C27" s="38">
        <v>84.45</v>
      </c>
      <c r="D27" s="37" t="s">
        <v>16</v>
      </c>
      <c r="E27" s="42"/>
      <c r="F27" s="43">
        <f t="shared" si="1"/>
        <v>0</v>
      </c>
    </row>
    <row r="28" spans="1:6" ht="15" x14ac:dyDescent="0.25">
      <c r="A28" s="33">
        <v>3.05</v>
      </c>
      <c r="B28" s="36" t="s">
        <v>20</v>
      </c>
      <c r="C28" s="38">
        <v>28.15</v>
      </c>
      <c r="D28" s="37" t="s">
        <v>16</v>
      </c>
      <c r="E28" s="42"/>
      <c r="F28" s="43">
        <f t="shared" si="1"/>
        <v>0</v>
      </c>
    </row>
    <row r="29" spans="1:6" ht="15.75" thickBot="1" x14ac:dyDescent="0.3">
      <c r="A29" s="33">
        <v>3.06</v>
      </c>
      <c r="B29" s="36" t="s">
        <v>21</v>
      </c>
      <c r="C29" s="38">
        <v>778</v>
      </c>
      <c r="D29" s="37" t="s">
        <v>16</v>
      </c>
      <c r="E29" s="42"/>
      <c r="F29" s="43">
        <f t="shared" si="1"/>
        <v>0</v>
      </c>
    </row>
    <row r="30" spans="1:6" ht="15.75" thickBot="1" x14ac:dyDescent="0.3">
      <c r="A30" s="72" t="s">
        <v>88</v>
      </c>
      <c r="B30" s="73"/>
      <c r="C30" s="73"/>
      <c r="D30" s="73"/>
      <c r="E30" s="74"/>
      <c r="F30" s="35">
        <f>SUM(F23:F29)</f>
        <v>0</v>
      </c>
    </row>
    <row r="31" spans="1:6" ht="21" thickBot="1" x14ac:dyDescent="0.3">
      <c r="A31" s="32">
        <v>4</v>
      </c>
      <c r="B31" s="34" t="s">
        <v>22</v>
      </c>
      <c r="C31" s="34"/>
      <c r="D31" s="34"/>
      <c r="E31" s="34"/>
      <c r="F31" s="34"/>
    </row>
    <row r="32" spans="1:6" ht="15" x14ac:dyDescent="0.25">
      <c r="A32" s="33">
        <v>4.01</v>
      </c>
      <c r="B32" s="36" t="s">
        <v>195</v>
      </c>
      <c r="C32" s="38">
        <v>9</v>
      </c>
      <c r="D32" s="37" t="s">
        <v>0</v>
      </c>
      <c r="E32" s="42"/>
      <c r="F32" s="43">
        <f>TRUNC(C32*E32,2)</f>
        <v>0</v>
      </c>
    </row>
    <row r="33" spans="1:6" ht="15" x14ac:dyDescent="0.25">
      <c r="A33" s="33">
        <v>4.0199999999999996</v>
      </c>
      <c r="B33" s="36" t="s">
        <v>196</v>
      </c>
      <c r="C33" s="38">
        <v>10</v>
      </c>
      <c r="D33" s="37" t="s">
        <v>0</v>
      </c>
      <c r="E33" s="42"/>
      <c r="F33" s="43">
        <f t="shared" ref="F33:F60" si="2">TRUNC(C33*E33,2)</f>
        <v>0</v>
      </c>
    </row>
    <row r="34" spans="1:6" s="11" customFormat="1" ht="39" hidden="1" customHeight="1" x14ac:dyDescent="0.25">
      <c r="A34" s="33">
        <f t="shared" ref="A34:A60" si="3">A33+1</f>
        <v>5.0199999999999996</v>
      </c>
      <c r="B34" s="36" t="s">
        <v>23</v>
      </c>
      <c r="C34" s="38"/>
      <c r="D34" s="37" t="s">
        <v>4</v>
      </c>
      <c r="E34" s="23"/>
      <c r="F34" s="43">
        <f t="shared" si="2"/>
        <v>0</v>
      </c>
    </row>
    <row r="35" spans="1:6" s="11" customFormat="1" hidden="1" x14ac:dyDescent="0.25">
      <c r="A35" s="33">
        <f t="shared" si="3"/>
        <v>6.02</v>
      </c>
      <c r="B35" s="36" t="s">
        <v>24</v>
      </c>
      <c r="C35" s="38"/>
      <c r="D35" s="37" t="s">
        <v>4</v>
      </c>
      <c r="E35" s="23"/>
      <c r="F35" s="43">
        <f t="shared" si="2"/>
        <v>0</v>
      </c>
    </row>
    <row r="36" spans="1:6" s="11" customFormat="1" ht="22.5" hidden="1" x14ac:dyDescent="0.25">
      <c r="A36" s="33">
        <f t="shared" si="3"/>
        <v>7.02</v>
      </c>
      <c r="B36" s="36" t="s">
        <v>25</v>
      </c>
      <c r="C36" s="38"/>
      <c r="D36" s="37" t="s">
        <v>4</v>
      </c>
      <c r="E36" s="23"/>
      <c r="F36" s="43">
        <f t="shared" si="2"/>
        <v>0</v>
      </c>
    </row>
    <row r="37" spans="1:6" s="11" customFormat="1" hidden="1" x14ac:dyDescent="0.25">
      <c r="A37" s="33">
        <f t="shared" si="3"/>
        <v>8.02</v>
      </c>
      <c r="B37" s="36" t="s">
        <v>26</v>
      </c>
      <c r="C37" s="38"/>
      <c r="D37" s="37" t="s">
        <v>4</v>
      </c>
      <c r="E37" s="23"/>
      <c r="F37" s="43">
        <f t="shared" si="2"/>
        <v>0</v>
      </c>
    </row>
    <row r="38" spans="1:6" s="11" customFormat="1" hidden="1" x14ac:dyDescent="0.25">
      <c r="A38" s="33">
        <f t="shared" si="3"/>
        <v>9.02</v>
      </c>
      <c r="B38" s="36" t="s">
        <v>90</v>
      </c>
      <c r="C38" s="38"/>
      <c r="D38" s="37" t="s">
        <v>4</v>
      </c>
      <c r="E38" s="23"/>
      <c r="F38" s="43">
        <f t="shared" si="2"/>
        <v>0</v>
      </c>
    </row>
    <row r="39" spans="1:6" s="11" customFormat="1" hidden="1" x14ac:dyDescent="0.25">
      <c r="A39" s="33">
        <f t="shared" si="3"/>
        <v>10.02</v>
      </c>
      <c r="B39" s="36" t="s">
        <v>91</v>
      </c>
      <c r="C39" s="38"/>
      <c r="D39" s="37" t="s">
        <v>4</v>
      </c>
      <c r="E39" s="23"/>
      <c r="F39" s="43">
        <f t="shared" si="2"/>
        <v>0</v>
      </c>
    </row>
    <row r="40" spans="1:6" s="11" customFormat="1" ht="22.5" hidden="1" x14ac:dyDescent="0.25">
      <c r="A40" s="33">
        <f t="shared" si="3"/>
        <v>11.02</v>
      </c>
      <c r="B40" s="36" t="s">
        <v>27</v>
      </c>
      <c r="C40" s="38"/>
      <c r="D40" s="37" t="s">
        <v>7</v>
      </c>
      <c r="E40" s="23"/>
      <c r="F40" s="43">
        <f t="shared" si="2"/>
        <v>0</v>
      </c>
    </row>
    <row r="41" spans="1:6" s="11" customFormat="1" ht="22.5" hidden="1" x14ac:dyDescent="0.25">
      <c r="A41" s="33">
        <f t="shared" si="3"/>
        <v>12.02</v>
      </c>
      <c r="B41" s="36" t="s">
        <v>28</v>
      </c>
      <c r="C41" s="38"/>
      <c r="D41" s="37" t="s">
        <v>7</v>
      </c>
      <c r="E41" s="23"/>
      <c r="F41" s="43">
        <f t="shared" si="2"/>
        <v>0</v>
      </c>
    </row>
    <row r="42" spans="1:6" ht="15" x14ac:dyDescent="0.25">
      <c r="A42" s="33">
        <v>4.03</v>
      </c>
      <c r="B42" s="36" t="s">
        <v>29</v>
      </c>
      <c r="C42" s="38">
        <v>400.5</v>
      </c>
      <c r="D42" s="37" t="s">
        <v>7</v>
      </c>
      <c r="E42" s="42"/>
      <c r="F42" s="43">
        <f t="shared" si="2"/>
        <v>0</v>
      </c>
    </row>
    <row r="43" spans="1:6" ht="15" x14ac:dyDescent="0.25">
      <c r="A43" s="33">
        <v>4.04</v>
      </c>
      <c r="B43" s="36" t="s">
        <v>30</v>
      </c>
      <c r="C43" s="38">
        <v>2886</v>
      </c>
      <c r="D43" s="37" t="s">
        <v>7</v>
      </c>
      <c r="E43" s="42"/>
      <c r="F43" s="43">
        <f t="shared" si="2"/>
        <v>0</v>
      </c>
    </row>
    <row r="44" spans="1:6" ht="15" x14ac:dyDescent="0.25">
      <c r="A44" s="33">
        <v>4.05</v>
      </c>
      <c r="B44" s="36" t="s">
        <v>31</v>
      </c>
      <c r="C44" s="38">
        <v>98.22</v>
      </c>
      <c r="D44" s="37" t="s">
        <v>7</v>
      </c>
      <c r="E44" s="42"/>
      <c r="F44" s="43">
        <f t="shared" si="2"/>
        <v>0</v>
      </c>
    </row>
    <row r="45" spans="1:6" ht="15" x14ac:dyDescent="0.25">
      <c r="A45" s="33">
        <v>4.0599999999999996</v>
      </c>
      <c r="B45" s="36" t="s">
        <v>32</v>
      </c>
      <c r="C45" s="38">
        <v>5.6</v>
      </c>
      <c r="D45" s="37" t="s">
        <v>4</v>
      </c>
      <c r="E45" s="42"/>
      <c r="F45" s="43">
        <f t="shared" si="2"/>
        <v>0</v>
      </c>
    </row>
    <row r="46" spans="1:6" ht="15" x14ac:dyDescent="0.25">
      <c r="A46" s="33">
        <v>4.07</v>
      </c>
      <c r="B46" s="36" t="s">
        <v>33</v>
      </c>
      <c r="C46" s="38">
        <v>37.369999999999997</v>
      </c>
      <c r="D46" s="37" t="s">
        <v>4</v>
      </c>
      <c r="E46" s="42"/>
      <c r="F46" s="43">
        <f t="shared" si="2"/>
        <v>0</v>
      </c>
    </row>
    <row r="47" spans="1:6" ht="15" x14ac:dyDescent="0.25">
      <c r="A47" s="33">
        <v>4.08</v>
      </c>
      <c r="B47" s="36" t="s">
        <v>202</v>
      </c>
      <c r="C47" s="38">
        <v>1085.42</v>
      </c>
      <c r="D47" s="37" t="s">
        <v>4</v>
      </c>
      <c r="E47" s="42"/>
      <c r="F47" s="43">
        <f t="shared" si="2"/>
        <v>0</v>
      </c>
    </row>
    <row r="48" spans="1:6" ht="15" x14ac:dyDescent="0.25">
      <c r="A48" s="33">
        <v>4.09</v>
      </c>
      <c r="B48" s="36" t="s">
        <v>203</v>
      </c>
      <c r="C48" s="38">
        <v>1039.44</v>
      </c>
      <c r="D48" s="37" t="s">
        <v>4</v>
      </c>
      <c r="E48" s="42"/>
      <c r="F48" s="43">
        <f t="shared" si="2"/>
        <v>0</v>
      </c>
    </row>
    <row r="49" spans="1:6" ht="15" x14ac:dyDescent="0.25">
      <c r="A49" s="33">
        <v>4.0999999999999996</v>
      </c>
      <c r="B49" s="36" t="s">
        <v>204</v>
      </c>
      <c r="C49" s="38">
        <v>120.78</v>
      </c>
      <c r="D49" s="37" t="s">
        <v>4</v>
      </c>
      <c r="E49" s="42"/>
      <c r="F49" s="43">
        <f t="shared" si="2"/>
        <v>0</v>
      </c>
    </row>
    <row r="50" spans="1:6" s="11" customFormat="1" ht="22.5" hidden="1" customHeight="1" x14ac:dyDescent="0.25">
      <c r="A50" s="33">
        <f t="shared" si="3"/>
        <v>5.0999999999999996</v>
      </c>
      <c r="B50" s="36" t="s">
        <v>34</v>
      </c>
      <c r="C50" s="38"/>
      <c r="D50" s="37" t="s">
        <v>4</v>
      </c>
      <c r="E50" s="42"/>
      <c r="F50" s="43">
        <f t="shared" si="2"/>
        <v>0</v>
      </c>
    </row>
    <row r="51" spans="1:6" s="11" customFormat="1" ht="22.5" hidden="1" customHeight="1" x14ac:dyDescent="0.25">
      <c r="A51" s="33">
        <f t="shared" si="3"/>
        <v>6.1</v>
      </c>
      <c r="B51" s="36" t="s">
        <v>35</v>
      </c>
      <c r="C51" s="38"/>
      <c r="D51" s="37" t="s">
        <v>4</v>
      </c>
      <c r="E51" s="42"/>
      <c r="F51" s="43">
        <f t="shared" si="2"/>
        <v>0</v>
      </c>
    </row>
    <row r="52" spans="1:6" s="11" customFormat="1" ht="15" hidden="1" x14ac:dyDescent="0.25">
      <c r="A52" s="33">
        <f t="shared" si="3"/>
        <v>7.1</v>
      </c>
      <c r="B52" s="36" t="s">
        <v>36</v>
      </c>
      <c r="C52" s="38"/>
      <c r="D52" s="37" t="s">
        <v>4</v>
      </c>
      <c r="E52" s="42"/>
      <c r="F52" s="43">
        <f t="shared" si="2"/>
        <v>0</v>
      </c>
    </row>
    <row r="53" spans="1:6" ht="15" x14ac:dyDescent="0.25">
      <c r="A53" s="33">
        <v>4.1100000000000003</v>
      </c>
      <c r="B53" s="36" t="s">
        <v>190</v>
      </c>
      <c r="C53" s="38">
        <v>306.14</v>
      </c>
      <c r="D53" s="37" t="s">
        <v>4</v>
      </c>
      <c r="E53" s="42"/>
      <c r="F53" s="43">
        <f t="shared" si="2"/>
        <v>0</v>
      </c>
    </row>
    <row r="54" spans="1:6" s="11" customFormat="1" ht="15" hidden="1" x14ac:dyDescent="0.25">
      <c r="A54" s="33">
        <f>A53+1</f>
        <v>5.1100000000000003</v>
      </c>
      <c r="B54" s="36" t="s">
        <v>37</v>
      </c>
      <c r="C54" s="38"/>
      <c r="D54" s="37" t="s">
        <v>4</v>
      </c>
      <c r="E54" s="42"/>
      <c r="F54" s="43">
        <f t="shared" si="2"/>
        <v>0</v>
      </c>
    </row>
    <row r="55" spans="1:6" ht="15" x14ac:dyDescent="0.25">
      <c r="A55" s="33">
        <v>4.12</v>
      </c>
      <c r="B55" s="36" t="s">
        <v>191</v>
      </c>
      <c r="C55" s="38">
        <v>425.34</v>
      </c>
      <c r="D55" s="37" t="s">
        <v>4</v>
      </c>
      <c r="E55" s="42"/>
      <c r="F55" s="43">
        <f t="shared" si="2"/>
        <v>0</v>
      </c>
    </row>
    <row r="56" spans="1:6" s="11" customFormat="1" ht="15" hidden="1" x14ac:dyDescent="0.25">
      <c r="A56" s="33">
        <f t="shared" si="3"/>
        <v>5.12</v>
      </c>
      <c r="B56" s="36" t="s">
        <v>38</v>
      </c>
      <c r="C56" s="38"/>
      <c r="D56" s="37" t="s">
        <v>4</v>
      </c>
      <c r="E56" s="42"/>
      <c r="F56" s="43">
        <f t="shared" si="2"/>
        <v>0</v>
      </c>
    </row>
    <row r="57" spans="1:6" ht="20.25" customHeight="1" x14ac:dyDescent="0.25">
      <c r="A57" s="33">
        <v>4.13</v>
      </c>
      <c r="B57" s="36" t="s">
        <v>192</v>
      </c>
      <c r="C57" s="38">
        <v>243.39</v>
      </c>
      <c r="D57" s="37" t="s">
        <v>4</v>
      </c>
      <c r="E57" s="42"/>
      <c r="F57" s="43">
        <f t="shared" si="2"/>
        <v>0</v>
      </c>
    </row>
    <row r="58" spans="1:6" s="11" customFormat="1" ht="15" hidden="1" x14ac:dyDescent="0.25">
      <c r="A58" s="33">
        <f>A57+1</f>
        <v>5.13</v>
      </c>
      <c r="B58" s="36" t="s">
        <v>39</v>
      </c>
      <c r="C58" s="38"/>
      <c r="D58" s="37" t="s">
        <v>4</v>
      </c>
      <c r="E58" s="42"/>
      <c r="F58" s="43">
        <f t="shared" si="2"/>
        <v>0</v>
      </c>
    </row>
    <row r="59" spans="1:6" s="11" customFormat="1" ht="15" hidden="1" x14ac:dyDescent="0.25">
      <c r="A59" s="33">
        <f t="shared" si="3"/>
        <v>6.13</v>
      </c>
      <c r="B59" s="36" t="s">
        <v>40</v>
      </c>
      <c r="C59" s="38"/>
      <c r="D59" s="37" t="s">
        <v>4</v>
      </c>
      <c r="E59" s="42"/>
      <c r="F59" s="43">
        <f t="shared" si="2"/>
        <v>0</v>
      </c>
    </row>
    <row r="60" spans="1:6" s="11" customFormat="1" ht="22.5" hidden="1" x14ac:dyDescent="0.25">
      <c r="A60" s="33">
        <f t="shared" si="3"/>
        <v>7.13</v>
      </c>
      <c r="B60" s="36" t="s">
        <v>92</v>
      </c>
      <c r="C60" s="38"/>
      <c r="D60" s="37" t="s">
        <v>4</v>
      </c>
      <c r="E60" s="42"/>
      <c r="F60" s="43">
        <f t="shared" si="2"/>
        <v>0</v>
      </c>
    </row>
    <row r="61" spans="1:6" ht="22.5" x14ac:dyDescent="0.25">
      <c r="A61" s="33">
        <v>4.1399999999999997</v>
      </c>
      <c r="B61" s="36" t="s">
        <v>167</v>
      </c>
      <c r="C61" s="38">
        <v>2850.7</v>
      </c>
      <c r="D61" s="37" t="s">
        <v>7</v>
      </c>
      <c r="E61" s="42"/>
      <c r="F61" s="43">
        <f t="shared" ref="F61:F75" si="4">TRUNC(C61*E61,2)</f>
        <v>0</v>
      </c>
    </row>
    <row r="62" spans="1:6" ht="15" x14ac:dyDescent="0.25">
      <c r="A62" s="33">
        <v>4.1500000000000004</v>
      </c>
      <c r="B62" s="36" t="s">
        <v>168</v>
      </c>
      <c r="C62" s="38">
        <v>64.33</v>
      </c>
      <c r="D62" s="37" t="s">
        <v>4</v>
      </c>
      <c r="E62" s="42"/>
      <c r="F62" s="43">
        <f t="shared" si="4"/>
        <v>0</v>
      </c>
    </row>
    <row r="63" spans="1:6" ht="15" x14ac:dyDescent="0.25">
      <c r="A63" s="33">
        <v>4.16</v>
      </c>
      <c r="B63" s="36" t="s">
        <v>173</v>
      </c>
      <c r="C63" s="38">
        <v>19.21</v>
      </c>
      <c r="D63" s="37" t="s">
        <v>4</v>
      </c>
      <c r="E63" s="42"/>
      <c r="F63" s="43">
        <f t="shared" si="4"/>
        <v>0</v>
      </c>
    </row>
    <row r="64" spans="1:6" ht="22.5" customHeight="1" x14ac:dyDescent="0.25">
      <c r="A64" s="33">
        <v>4.17</v>
      </c>
      <c r="B64" s="36" t="s">
        <v>172</v>
      </c>
      <c r="C64" s="38">
        <v>193.08</v>
      </c>
      <c r="D64" s="37" t="s">
        <v>4</v>
      </c>
      <c r="E64" s="42"/>
      <c r="F64" s="43">
        <f t="shared" si="4"/>
        <v>0</v>
      </c>
    </row>
    <row r="65" spans="1:6" ht="15" x14ac:dyDescent="0.25">
      <c r="A65" s="33">
        <v>4.18</v>
      </c>
      <c r="B65" s="36" t="s">
        <v>171</v>
      </c>
      <c r="C65" s="38">
        <v>168.28</v>
      </c>
      <c r="D65" s="37" t="s">
        <v>4</v>
      </c>
      <c r="E65" s="42"/>
      <c r="F65" s="43">
        <f t="shared" si="4"/>
        <v>0</v>
      </c>
    </row>
    <row r="66" spans="1:6" ht="15" x14ac:dyDescent="0.25">
      <c r="A66" s="33">
        <v>4.1900000000000004</v>
      </c>
      <c r="B66" s="36" t="s">
        <v>170</v>
      </c>
      <c r="C66" s="38">
        <v>19.21</v>
      </c>
      <c r="D66" s="37" t="s">
        <v>4</v>
      </c>
      <c r="E66" s="42"/>
      <c r="F66" s="43">
        <f t="shared" si="4"/>
        <v>0</v>
      </c>
    </row>
    <row r="67" spans="1:6" ht="25.5" customHeight="1" x14ac:dyDescent="0.25">
      <c r="A67" s="33">
        <v>4.2</v>
      </c>
      <c r="B67" s="36" t="s">
        <v>169</v>
      </c>
      <c r="C67" s="38">
        <v>257.32</v>
      </c>
      <c r="D67" s="37" t="s">
        <v>4</v>
      </c>
      <c r="E67" s="42"/>
      <c r="F67" s="43">
        <f t="shared" si="4"/>
        <v>0</v>
      </c>
    </row>
    <row r="68" spans="1:6" ht="15" x14ac:dyDescent="0.25">
      <c r="A68" s="33">
        <v>4.21</v>
      </c>
      <c r="B68" s="36" t="s">
        <v>174</v>
      </c>
      <c r="C68" s="38">
        <v>15.7</v>
      </c>
      <c r="D68" s="37" t="s">
        <v>4</v>
      </c>
      <c r="E68" s="42"/>
      <c r="F68" s="43">
        <f t="shared" si="4"/>
        <v>0</v>
      </c>
    </row>
    <row r="69" spans="1:6" ht="15" x14ac:dyDescent="0.25">
      <c r="A69" s="33">
        <v>4.22</v>
      </c>
      <c r="B69" s="36" t="s">
        <v>175</v>
      </c>
      <c r="C69" s="38">
        <v>4.0999999999999996</v>
      </c>
      <c r="D69" s="37" t="s">
        <v>4</v>
      </c>
      <c r="E69" s="42"/>
      <c r="F69" s="43">
        <f t="shared" si="4"/>
        <v>0</v>
      </c>
    </row>
    <row r="70" spans="1:6" ht="20.25" customHeight="1" x14ac:dyDescent="0.25">
      <c r="A70" s="33">
        <v>4.2300000000000004</v>
      </c>
      <c r="B70" s="36" t="s">
        <v>176</v>
      </c>
      <c r="C70" s="38">
        <v>6.7</v>
      </c>
      <c r="D70" s="37" t="s">
        <v>4</v>
      </c>
      <c r="E70" s="42"/>
      <c r="F70" s="43">
        <f t="shared" si="4"/>
        <v>0</v>
      </c>
    </row>
    <row r="71" spans="1:6" ht="21.75" customHeight="1" x14ac:dyDescent="0.25">
      <c r="A71" s="33">
        <v>4.24</v>
      </c>
      <c r="B71" s="36" t="s">
        <v>177</v>
      </c>
      <c r="C71" s="38">
        <v>15.62</v>
      </c>
      <c r="D71" s="37" t="s">
        <v>4</v>
      </c>
      <c r="E71" s="42"/>
      <c r="F71" s="43">
        <f t="shared" si="4"/>
        <v>0</v>
      </c>
    </row>
    <row r="72" spans="1:6" ht="15" x14ac:dyDescent="0.25">
      <c r="A72" s="33">
        <v>4.25</v>
      </c>
      <c r="B72" s="36" t="s">
        <v>178</v>
      </c>
      <c r="C72" s="38">
        <v>160.05000000000001</v>
      </c>
      <c r="D72" s="37" t="s">
        <v>4</v>
      </c>
      <c r="E72" s="42"/>
      <c r="F72" s="43">
        <f t="shared" si="4"/>
        <v>0</v>
      </c>
    </row>
    <row r="73" spans="1:6" ht="15" x14ac:dyDescent="0.25">
      <c r="A73" s="33">
        <v>4.26</v>
      </c>
      <c r="B73" s="36" t="s">
        <v>179</v>
      </c>
      <c r="C73" s="38">
        <v>48</v>
      </c>
      <c r="D73" s="37" t="s">
        <v>4</v>
      </c>
      <c r="E73" s="42"/>
      <c r="F73" s="43">
        <f t="shared" si="4"/>
        <v>0</v>
      </c>
    </row>
    <row r="74" spans="1:6" ht="15" x14ac:dyDescent="0.25">
      <c r="A74" s="33">
        <v>4.2699999999999996</v>
      </c>
      <c r="B74" s="36" t="s">
        <v>180</v>
      </c>
      <c r="C74" s="38">
        <v>160.35000000000002</v>
      </c>
      <c r="D74" s="37" t="s">
        <v>4</v>
      </c>
      <c r="E74" s="42"/>
      <c r="F74" s="43">
        <f t="shared" si="4"/>
        <v>0</v>
      </c>
    </row>
    <row r="75" spans="1:6" s="1" customFormat="1" ht="15" x14ac:dyDescent="0.25">
      <c r="A75" s="33">
        <v>4.28</v>
      </c>
      <c r="B75" s="36" t="s">
        <v>181</v>
      </c>
      <c r="C75" s="38">
        <v>1124.6400000000001</v>
      </c>
      <c r="D75" s="37" t="s">
        <v>4</v>
      </c>
      <c r="E75" s="42"/>
      <c r="F75" s="43">
        <f t="shared" si="4"/>
        <v>0</v>
      </c>
    </row>
    <row r="76" spans="1:6" s="1" customFormat="1" ht="15" x14ac:dyDescent="0.25">
      <c r="A76" s="33">
        <v>4.3</v>
      </c>
      <c r="B76" s="36" t="s">
        <v>182</v>
      </c>
      <c r="C76" s="38">
        <v>176.12</v>
      </c>
      <c r="D76" s="37" t="s">
        <v>4</v>
      </c>
      <c r="E76" s="42"/>
      <c r="F76" s="43">
        <f t="shared" ref="F76:F84" si="5">TRUNC(C76*E76,2)</f>
        <v>0</v>
      </c>
    </row>
    <row r="77" spans="1:6" s="1" customFormat="1" ht="15" x14ac:dyDescent="0.25">
      <c r="A77" s="33">
        <v>4.3099999999999996</v>
      </c>
      <c r="B77" s="36" t="s">
        <v>183</v>
      </c>
      <c r="C77" s="38">
        <v>192.94</v>
      </c>
      <c r="D77" s="37" t="s">
        <v>4</v>
      </c>
      <c r="E77" s="42"/>
      <c r="F77" s="43">
        <f t="shared" si="5"/>
        <v>0</v>
      </c>
    </row>
    <row r="78" spans="1:6" s="1" customFormat="1" ht="15" x14ac:dyDescent="0.25">
      <c r="A78" s="33">
        <v>4.32</v>
      </c>
      <c r="B78" s="36" t="s">
        <v>187</v>
      </c>
      <c r="C78" s="38">
        <v>550.14</v>
      </c>
      <c r="D78" s="37" t="s">
        <v>4</v>
      </c>
      <c r="E78" s="42"/>
      <c r="F78" s="43">
        <f t="shared" si="5"/>
        <v>0</v>
      </c>
    </row>
    <row r="79" spans="1:6" s="1" customFormat="1" ht="15" x14ac:dyDescent="0.25">
      <c r="A79" s="33">
        <v>4.33</v>
      </c>
      <c r="B79" s="36" t="s">
        <v>188</v>
      </c>
      <c r="C79" s="38">
        <v>403.42</v>
      </c>
      <c r="D79" s="37" t="s">
        <v>4</v>
      </c>
      <c r="E79" s="42"/>
      <c r="F79" s="43">
        <f t="shared" si="5"/>
        <v>0</v>
      </c>
    </row>
    <row r="80" spans="1:6" s="1" customFormat="1" ht="15" x14ac:dyDescent="0.25">
      <c r="A80" s="33">
        <v>4.34</v>
      </c>
      <c r="B80" s="36" t="s">
        <v>184</v>
      </c>
      <c r="C80" s="38">
        <v>765.38</v>
      </c>
      <c r="D80" s="37" t="s">
        <v>4</v>
      </c>
      <c r="E80" s="42"/>
      <c r="F80" s="43">
        <f t="shared" si="5"/>
        <v>0</v>
      </c>
    </row>
    <row r="81" spans="1:6" s="1" customFormat="1" ht="15" x14ac:dyDescent="0.25">
      <c r="A81" s="33">
        <v>4.3499999999999996</v>
      </c>
      <c r="B81" s="36" t="s">
        <v>185</v>
      </c>
      <c r="C81" s="38">
        <v>165.5</v>
      </c>
      <c r="D81" s="37" t="s">
        <v>4</v>
      </c>
      <c r="E81" s="42"/>
      <c r="F81" s="43">
        <f t="shared" si="5"/>
        <v>0</v>
      </c>
    </row>
    <row r="82" spans="1:6" s="1" customFormat="1" ht="15" x14ac:dyDescent="0.25">
      <c r="A82" s="33">
        <v>4.3600000000000003</v>
      </c>
      <c r="B82" s="36" t="s">
        <v>189</v>
      </c>
      <c r="C82" s="38">
        <v>59.4</v>
      </c>
      <c r="D82" s="37" t="s">
        <v>4</v>
      </c>
      <c r="E82" s="42"/>
      <c r="F82" s="43">
        <f>TRUNC(C82*E82,2)</f>
        <v>0</v>
      </c>
    </row>
    <row r="83" spans="1:6" s="1" customFormat="1" ht="15" x14ac:dyDescent="0.25">
      <c r="A83" s="33">
        <v>4.37</v>
      </c>
      <c r="B83" s="36" t="s">
        <v>186</v>
      </c>
      <c r="C83" s="38">
        <v>99</v>
      </c>
      <c r="D83" s="37" t="s">
        <v>4</v>
      </c>
      <c r="E83" s="42"/>
      <c r="F83" s="43">
        <f t="shared" si="5"/>
        <v>0</v>
      </c>
    </row>
    <row r="84" spans="1:6" s="1" customFormat="1" ht="15" x14ac:dyDescent="0.25">
      <c r="A84" s="33">
        <v>4.38</v>
      </c>
      <c r="B84" s="36" t="s">
        <v>193</v>
      </c>
      <c r="C84" s="38">
        <v>80.95</v>
      </c>
      <c r="D84" s="37" t="s">
        <v>194</v>
      </c>
      <c r="E84" s="42"/>
      <c r="F84" s="43">
        <f t="shared" si="5"/>
        <v>0</v>
      </c>
    </row>
    <row r="85" spans="1:6" s="1" customFormat="1" ht="15" x14ac:dyDescent="0.25">
      <c r="A85" s="33">
        <v>4.3899999999999997</v>
      </c>
      <c r="B85" s="36" t="s">
        <v>197</v>
      </c>
      <c r="C85" s="38">
        <v>6</v>
      </c>
      <c r="D85" s="37" t="s">
        <v>0</v>
      </c>
      <c r="E85" s="42"/>
      <c r="F85" s="43">
        <f t="shared" ref="F85:F100" si="6">TRUNC(C85*E85,2)</f>
        <v>0</v>
      </c>
    </row>
    <row r="86" spans="1:6" s="1" customFormat="1" ht="15" x14ac:dyDescent="0.25">
      <c r="A86" s="33">
        <v>4.4000000000000004</v>
      </c>
      <c r="B86" s="36" t="s">
        <v>198</v>
      </c>
      <c r="C86" s="38">
        <v>5</v>
      </c>
      <c r="D86" s="37" t="s">
        <v>0</v>
      </c>
      <c r="E86" s="42"/>
      <c r="F86" s="43">
        <f t="shared" si="6"/>
        <v>0</v>
      </c>
    </row>
    <row r="87" spans="1:6" s="1" customFormat="1" ht="15" x14ac:dyDescent="0.25">
      <c r="A87" s="33">
        <v>4.41</v>
      </c>
      <c r="B87" s="36" t="s">
        <v>199</v>
      </c>
      <c r="C87" s="38">
        <v>2</v>
      </c>
      <c r="D87" s="37" t="s">
        <v>0</v>
      </c>
      <c r="E87" s="42"/>
      <c r="F87" s="43">
        <f t="shared" si="6"/>
        <v>0</v>
      </c>
    </row>
    <row r="88" spans="1:6" s="1" customFormat="1" ht="15" x14ac:dyDescent="0.25">
      <c r="A88" s="33">
        <v>4.42</v>
      </c>
      <c r="B88" s="36" t="s">
        <v>201</v>
      </c>
      <c r="C88" s="38">
        <v>3</v>
      </c>
      <c r="D88" s="37" t="s">
        <v>0</v>
      </c>
      <c r="E88" s="42"/>
      <c r="F88" s="43">
        <f t="shared" si="6"/>
        <v>0</v>
      </c>
    </row>
    <row r="89" spans="1:6" s="1" customFormat="1" ht="15" x14ac:dyDescent="0.25">
      <c r="A89" s="33">
        <v>4.43</v>
      </c>
      <c r="B89" s="36" t="s">
        <v>200</v>
      </c>
      <c r="C89" s="38">
        <v>5</v>
      </c>
      <c r="D89" s="37" t="s">
        <v>0</v>
      </c>
      <c r="E89" s="42"/>
      <c r="F89" s="43">
        <f t="shared" si="6"/>
        <v>0</v>
      </c>
    </row>
    <row r="90" spans="1:6" s="1" customFormat="1" ht="15" x14ac:dyDescent="0.25">
      <c r="A90" s="33">
        <v>4.4400000000000004</v>
      </c>
      <c r="B90" s="36" t="s">
        <v>405</v>
      </c>
      <c r="C90" s="38">
        <v>193.98</v>
      </c>
      <c r="D90" s="37" t="s">
        <v>4</v>
      </c>
      <c r="E90" s="42"/>
      <c r="F90" s="43">
        <f t="shared" si="6"/>
        <v>0</v>
      </c>
    </row>
    <row r="91" spans="1:6" s="1" customFormat="1" ht="15" x14ac:dyDescent="0.25">
      <c r="A91" s="33">
        <v>4.45</v>
      </c>
      <c r="B91" s="36" t="s">
        <v>406</v>
      </c>
      <c r="C91" s="38">
        <v>106.14</v>
      </c>
      <c r="D91" s="37" t="s">
        <v>4</v>
      </c>
      <c r="E91" s="42"/>
      <c r="F91" s="43">
        <f t="shared" si="6"/>
        <v>0</v>
      </c>
    </row>
    <row r="92" spans="1:6" s="1" customFormat="1" ht="15" x14ac:dyDescent="0.25">
      <c r="A92" s="33">
        <v>4.46</v>
      </c>
      <c r="B92" s="36" t="s">
        <v>407</v>
      </c>
      <c r="C92" s="38">
        <v>197.64</v>
      </c>
      <c r="D92" s="37" t="s">
        <v>4</v>
      </c>
      <c r="E92" s="42"/>
      <c r="F92" s="43">
        <f t="shared" si="6"/>
        <v>0</v>
      </c>
    </row>
    <row r="93" spans="1:6" s="1" customFormat="1" ht="15" x14ac:dyDescent="0.25">
      <c r="A93" s="33">
        <v>4.47</v>
      </c>
      <c r="B93" s="36" t="s">
        <v>408</v>
      </c>
      <c r="C93" s="38">
        <v>3.66</v>
      </c>
      <c r="D93" s="37" t="s">
        <v>4</v>
      </c>
      <c r="E93" s="42"/>
      <c r="F93" s="43">
        <f t="shared" si="6"/>
        <v>0</v>
      </c>
    </row>
    <row r="94" spans="1:6" s="1" customFormat="1" ht="15" x14ac:dyDescent="0.25">
      <c r="A94" s="33">
        <v>4.4800000000000004</v>
      </c>
      <c r="B94" s="36" t="s">
        <v>409</v>
      </c>
      <c r="C94" s="38">
        <v>3.66</v>
      </c>
      <c r="D94" s="37" t="s">
        <v>4</v>
      </c>
      <c r="E94" s="42"/>
      <c r="F94" s="43">
        <f t="shared" si="6"/>
        <v>0</v>
      </c>
    </row>
    <row r="95" spans="1:6" s="1" customFormat="1" ht="15" x14ac:dyDescent="0.25">
      <c r="A95" s="33">
        <v>4.49</v>
      </c>
      <c r="B95" s="36" t="s">
        <v>410</v>
      </c>
      <c r="C95" s="38">
        <v>65.88</v>
      </c>
      <c r="D95" s="37" t="s">
        <v>4</v>
      </c>
      <c r="E95" s="42"/>
      <c r="F95" s="43">
        <f t="shared" si="6"/>
        <v>0</v>
      </c>
    </row>
    <row r="96" spans="1:6" s="1" customFormat="1" ht="15" x14ac:dyDescent="0.25">
      <c r="A96" s="33">
        <v>4.5</v>
      </c>
      <c r="B96" s="36" t="s">
        <v>411</v>
      </c>
      <c r="C96" s="38">
        <v>25.62</v>
      </c>
      <c r="D96" s="37" t="s">
        <v>4</v>
      </c>
      <c r="E96" s="42"/>
      <c r="F96" s="43">
        <f t="shared" si="6"/>
        <v>0</v>
      </c>
    </row>
    <row r="97" spans="1:6" s="11" customFormat="1" hidden="1" x14ac:dyDescent="0.25">
      <c r="A97" s="9">
        <f>A96+1</f>
        <v>5.5</v>
      </c>
      <c r="B97" s="36" t="s">
        <v>205</v>
      </c>
      <c r="C97" s="38"/>
      <c r="D97" s="37" t="s">
        <v>4</v>
      </c>
      <c r="E97" s="42"/>
      <c r="F97" s="19">
        <f t="shared" si="6"/>
        <v>0</v>
      </c>
    </row>
    <row r="98" spans="1:6" s="1" customFormat="1" ht="15" x14ac:dyDescent="0.25">
      <c r="A98" s="33">
        <v>4.51</v>
      </c>
      <c r="B98" s="36" t="s">
        <v>412</v>
      </c>
      <c r="C98" s="38">
        <v>58.56</v>
      </c>
      <c r="D98" s="37" t="s">
        <v>4</v>
      </c>
      <c r="E98" s="42"/>
      <c r="F98" s="43">
        <f t="shared" si="6"/>
        <v>0</v>
      </c>
    </row>
    <row r="99" spans="1:6" s="1" customFormat="1" ht="15" x14ac:dyDescent="0.25">
      <c r="A99" s="33">
        <v>4.5199999999999996</v>
      </c>
      <c r="B99" s="36" t="s">
        <v>413</v>
      </c>
      <c r="C99" s="38">
        <v>373.32</v>
      </c>
      <c r="D99" s="37" t="s">
        <v>4</v>
      </c>
      <c r="E99" s="42"/>
      <c r="F99" s="43">
        <f t="shared" si="6"/>
        <v>0</v>
      </c>
    </row>
    <row r="100" spans="1:6" s="1" customFormat="1" ht="15" x14ac:dyDescent="0.25">
      <c r="A100" s="33">
        <v>4.53</v>
      </c>
      <c r="B100" s="36" t="s">
        <v>414</v>
      </c>
      <c r="C100" s="38">
        <v>10.98</v>
      </c>
      <c r="D100" s="37" t="s">
        <v>4</v>
      </c>
      <c r="E100" s="42"/>
      <c r="F100" s="43">
        <f t="shared" si="6"/>
        <v>0</v>
      </c>
    </row>
    <row r="101" spans="1:6" s="1" customFormat="1" ht="15" x14ac:dyDescent="0.25">
      <c r="A101" s="33">
        <v>4.54</v>
      </c>
      <c r="B101" s="36" t="s">
        <v>206</v>
      </c>
      <c r="C101" s="38">
        <v>450.49</v>
      </c>
      <c r="D101" s="37" t="s">
        <v>4</v>
      </c>
      <c r="E101" s="42"/>
      <c r="F101" s="43">
        <f t="shared" ref="F101:F108" si="7">TRUNC(C101*E101,2)</f>
        <v>0</v>
      </c>
    </row>
    <row r="102" spans="1:6" s="1" customFormat="1" ht="22.5" x14ac:dyDescent="0.25">
      <c r="A102" s="33">
        <v>4.55</v>
      </c>
      <c r="B102" s="36" t="s">
        <v>207</v>
      </c>
      <c r="C102" s="38">
        <v>900.97</v>
      </c>
      <c r="D102" s="37" t="s">
        <v>194</v>
      </c>
      <c r="E102" s="42"/>
      <c r="F102" s="43">
        <f t="shared" si="7"/>
        <v>0</v>
      </c>
    </row>
    <row r="103" spans="1:6" s="1" customFormat="1" ht="15" x14ac:dyDescent="0.25">
      <c r="A103" s="33">
        <v>4.5599999999999996</v>
      </c>
      <c r="B103" s="36" t="s">
        <v>208</v>
      </c>
      <c r="C103" s="38">
        <v>450.49</v>
      </c>
      <c r="D103" s="37" t="s">
        <v>4</v>
      </c>
      <c r="E103" s="42"/>
      <c r="F103" s="43">
        <f t="shared" si="7"/>
        <v>0</v>
      </c>
    </row>
    <row r="104" spans="1:6" s="1" customFormat="1" ht="15" x14ac:dyDescent="0.25">
      <c r="A104" s="33">
        <v>4.57</v>
      </c>
      <c r="B104" s="36" t="s">
        <v>209</v>
      </c>
      <c r="C104" s="38">
        <v>1</v>
      </c>
      <c r="D104" s="37" t="s">
        <v>0</v>
      </c>
      <c r="E104" s="42"/>
      <c r="F104" s="43">
        <f t="shared" si="7"/>
        <v>0</v>
      </c>
    </row>
    <row r="105" spans="1:6" s="1" customFormat="1" ht="15" x14ac:dyDescent="0.25">
      <c r="A105" s="33">
        <v>4.58</v>
      </c>
      <c r="B105" s="36" t="s">
        <v>210</v>
      </c>
      <c r="C105" s="38">
        <v>1</v>
      </c>
      <c r="D105" s="37" t="s">
        <v>0</v>
      </c>
      <c r="E105" s="42"/>
      <c r="F105" s="43">
        <f t="shared" si="7"/>
        <v>0</v>
      </c>
    </row>
    <row r="106" spans="1:6" s="1" customFormat="1" ht="15" x14ac:dyDescent="0.25">
      <c r="A106" s="33">
        <v>4.59</v>
      </c>
      <c r="B106" s="36" t="s">
        <v>211</v>
      </c>
      <c r="C106" s="38">
        <v>1.5</v>
      </c>
      <c r="D106" s="37" t="s">
        <v>4</v>
      </c>
      <c r="E106" s="42"/>
      <c r="F106" s="43">
        <f t="shared" si="7"/>
        <v>0</v>
      </c>
    </row>
    <row r="107" spans="1:6" s="1" customFormat="1" ht="15" x14ac:dyDescent="0.25">
      <c r="A107" s="33">
        <v>4.5999999999999996</v>
      </c>
      <c r="B107" s="36" t="s">
        <v>212</v>
      </c>
      <c r="C107" s="38">
        <v>1.8</v>
      </c>
      <c r="D107" s="37" t="s">
        <v>4</v>
      </c>
      <c r="E107" s="42"/>
      <c r="F107" s="43">
        <f t="shared" si="7"/>
        <v>0</v>
      </c>
    </row>
    <row r="108" spans="1:6" s="1" customFormat="1" ht="21" customHeight="1" thickBot="1" x14ac:dyDescent="0.3">
      <c r="A108" s="33">
        <v>4.6100000000000003</v>
      </c>
      <c r="B108" s="36" t="s">
        <v>213</v>
      </c>
      <c r="C108" s="38">
        <v>4.1500000000000004</v>
      </c>
      <c r="D108" s="37" t="s">
        <v>194</v>
      </c>
      <c r="E108" s="42"/>
      <c r="F108" s="43">
        <f t="shared" si="7"/>
        <v>0</v>
      </c>
    </row>
    <row r="109" spans="1:6" ht="15.75" thickBot="1" x14ac:dyDescent="0.3">
      <c r="A109" s="51" t="s">
        <v>88</v>
      </c>
      <c r="B109" s="52"/>
      <c r="C109" s="52"/>
      <c r="D109" s="52"/>
      <c r="E109" s="53"/>
      <c r="F109" s="35">
        <f>SUM(F32:F108)</f>
        <v>0</v>
      </c>
    </row>
    <row r="110" spans="1:6" ht="21" thickBot="1" x14ac:dyDescent="0.3">
      <c r="A110" s="32">
        <v>5</v>
      </c>
      <c r="B110" s="34" t="s">
        <v>41</v>
      </c>
      <c r="C110" s="34"/>
      <c r="D110" s="34"/>
      <c r="E110" s="34"/>
      <c r="F110" s="34"/>
    </row>
    <row r="111" spans="1:6" ht="23.25" thickBot="1" x14ac:dyDescent="0.3">
      <c r="A111" s="33">
        <v>4.01</v>
      </c>
      <c r="B111" s="36" t="s">
        <v>42</v>
      </c>
      <c r="C111" s="38">
        <v>3328.88</v>
      </c>
      <c r="D111" s="37" t="s">
        <v>7</v>
      </c>
      <c r="E111" s="42"/>
      <c r="F111" s="43">
        <f t="shared" ref="F111:F116" si="8">TRUNC(C111*E111,2)</f>
        <v>0</v>
      </c>
    </row>
    <row r="112" spans="1:6" s="11" customFormat="1" ht="53.25" hidden="1" customHeight="1" x14ac:dyDescent="0.25">
      <c r="A112" s="9">
        <f>A111+1</f>
        <v>5.01</v>
      </c>
      <c r="B112" s="10" t="s">
        <v>43</v>
      </c>
      <c r="C112" s="26"/>
      <c r="D112" s="21" t="s">
        <v>7</v>
      </c>
      <c r="E112" s="23" t="e">
        <f>#REF!</f>
        <v>#REF!</v>
      </c>
      <c r="F112" s="19" t="e">
        <f t="shared" si="8"/>
        <v>#REF!</v>
      </c>
    </row>
    <row r="113" spans="1:6" s="11" customFormat="1" ht="33" hidden="1" x14ac:dyDescent="0.25">
      <c r="A113" s="9">
        <f>A112+1</f>
        <v>6.01</v>
      </c>
      <c r="B113" s="10" t="s">
        <v>44</v>
      </c>
      <c r="C113" s="26"/>
      <c r="D113" s="21" t="s">
        <v>7</v>
      </c>
      <c r="E113" s="23" t="e">
        <f>#REF!</f>
        <v>#REF!</v>
      </c>
      <c r="F113" s="19" t="e">
        <f t="shared" si="8"/>
        <v>#REF!</v>
      </c>
    </row>
    <row r="114" spans="1:6" s="11" customFormat="1" ht="33" hidden="1" x14ac:dyDescent="0.25">
      <c r="A114" s="9">
        <f>A113+1</f>
        <v>7.01</v>
      </c>
      <c r="B114" s="10" t="s">
        <v>45</v>
      </c>
      <c r="C114" s="26"/>
      <c r="D114" s="21" t="s">
        <v>7</v>
      </c>
      <c r="E114" s="23" t="e">
        <f>#REF!</f>
        <v>#REF!</v>
      </c>
      <c r="F114" s="19" t="e">
        <f t="shared" si="8"/>
        <v>#REF!</v>
      </c>
    </row>
    <row r="115" spans="1:6" s="11" customFormat="1" hidden="1" x14ac:dyDescent="0.25">
      <c r="A115" s="9">
        <f>A114+1</f>
        <v>8.01</v>
      </c>
      <c r="B115" s="10" t="s">
        <v>46</v>
      </c>
      <c r="C115" s="26"/>
      <c r="D115" s="21" t="s">
        <v>7</v>
      </c>
      <c r="E115" s="23" t="e">
        <f>#REF!</f>
        <v>#REF!</v>
      </c>
      <c r="F115" s="19" t="e">
        <f t="shared" si="8"/>
        <v>#REF!</v>
      </c>
    </row>
    <row r="116" spans="1:6" s="11" customFormat="1" hidden="1" x14ac:dyDescent="0.25">
      <c r="A116" s="9">
        <f>A115+1</f>
        <v>9.01</v>
      </c>
      <c r="B116" s="10" t="s">
        <v>46</v>
      </c>
      <c r="C116" s="26"/>
      <c r="D116" s="21" t="s">
        <v>141</v>
      </c>
      <c r="E116" s="23" t="e">
        <f>#REF!</f>
        <v>#REF!</v>
      </c>
      <c r="F116" s="19" t="e">
        <f t="shared" si="8"/>
        <v>#REF!</v>
      </c>
    </row>
    <row r="117" spans="1:6" ht="15.75" thickBot="1" x14ac:dyDescent="0.3">
      <c r="A117" s="51" t="s">
        <v>88</v>
      </c>
      <c r="B117" s="52"/>
      <c r="C117" s="52"/>
      <c r="D117" s="52"/>
      <c r="E117" s="53"/>
      <c r="F117" s="35"/>
    </row>
    <row r="118" spans="1:6" ht="21" thickBot="1" x14ac:dyDescent="0.3">
      <c r="A118" s="32">
        <v>6</v>
      </c>
      <c r="B118" s="34" t="s">
        <v>47</v>
      </c>
      <c r="C118" s="34"/>
      <c r="D118" s="34"/>
      <c r="E118" s="34"/>
      <c r="F118" s="34"/>
    </row>
    <row r="119" spans="1:6" s="11" customFormat="1" ht="48.75" hidden="1" customHeight="1" x14ac:dyDescent="0.25">
      <c r="A119" s="9">
        <f>A118+1</f>
        <v>7</v>
      </c>
      <c r="B119" s="10" t="s">
        <v>48</v>
      </c>
      <c r="C119" s="26"/>
      <c r="D119" s="21" t="s">
        <v>4</v>
      </c>
      <c r="E119" s="23" t="e">
        <f>#REF!</f>
        <v>#REF!</v>
      </c>
      <c r="F119" s="19" t="e">
        <f>TRUNC(C119*E119,2)</f>
        <v>#REF!</v>
      </c>
    </row>
    <row r="120" spans="1:6" s="11" customFormat="1" ht="49.5" hidden="1" x14ac:dyDescent="0.25">
      <c r="A120" s="9">
        <f t="shared" ref="A120:A134" si="9">A119+1</f>
        <v>8</v>
      </c>
      <c r="B120" s="10" t="s">
        <v>49</v>
      </c>
      <c r="C120" s="26"/>
      <c r="D120" s="21" t="s">
        <v>7</v>
      </c>
      <c r="E120" s="23" t="e">
        <f>#REF!</f>
        <v>#REF!</v>
      </c>
      <c r="F120" s="19" t="e">
        <f t="shared" ref="F120:F134" si="10">TRUNC(C120*E120,2)</f>
        <v>#REF!</v>
      </c>
    </row>
    <row r="121" spans="1:6" s="11" customFormat="1" ht="49.5" hidden="1" x14ac:dyDescent="0.25">
      <c r="A121" s="9">
        <f t="shared" si="9"/>
        <v>9</v>
      </c>
      <c r="B121" s="10" t="s">
        <v>50</v>
      </c>
      <c r="C121" s="26"/>
      <c r="D121" s="21" t="s">
        <v>7</v>
      </c>
      <c r="E121" s="23" t="e">
        <f>#REF!</f>
        <v>#REF!</v>
      </c>
      <c r="F121" s="19" t="e">
        <f t="shared" si="10"/>
        <v>#REF!</v>
      </c>
    </row>
    <row r="122" spans="1:6" s="11" customFormat="1" ht="49.5" hidden="1" x14ac:dyDescent="0.25">
      <c r="A122" s="9">
        <f t="shared" si="9"/>
        <v>10</v>
      </c>
      <c r="B122" s="10" t="s">
        <v>51</v>
      </c>
      <c r="C122" s="26"/>
      <c r="D122" s="21" t="s">
        <v>7</v>
      </c>
      <c r="E122" s="23" t="e">
        <f>#REF!</f>
        <v>#REF!</v>
      </c>
      <c r="F122" s="19" t="e">
        <f t="shared" si="10"/>
        <v>#REF!</v>
      </c>
    </row>
    <row r="123" spans="1:6" s="11" customFormat="1" ht="49.5" hidden="1" x14ac:dyDescent="0.25">
      <c r="A123" s="9">
        <f>A122+1</f>
        <v>11</v>
      </c>
      <c r="B123" s="10" t="s">
        <v>52</v>
      </c>
      <c r="C123" s="26"/>
      <c r="D123" s="21" t="s">
        <v>7</v>
      </c>
      <c r="E123" s="23" t="e">
        <f>#REF!</f>
        <v>#REF!</v>
      </c>
      <c r="F123" s="19" t="e">
        <f t="shared" si="10"/>
        <v>#REF!</v>
      </c>
    </row>
    <row r="124" spans="1:6" s="11" customFormat="1" ht="49.5" hidden="1" x14ac:dyDescent="0.25">
      <c r="A124" s="9">
        <f t="shared" si="9"/>
        <v>12</v>
      </c>
      <c r="B124" s="10" t="s">
        <v>53</v>
      </c>
      <c r="C124" s="26"/>
      <c r="D124" s="21" t="s">
        <v>7</v>
      </c>
      <c r="E124" s="23" t="e">
        <f>#REF!</f>
        <v>#REF!</v>
      </c>
      <c r="F124" s="19" t="e">
        <f t="shared" si="10"/>
        <v>#REF!</v>
      </c>
    </row>
    <row r="125" spans="1:6" s="11" customFormat="1" ht="49.5" hidden="1" x14ac:dyDescent="0.25">
      <c r="A125" s="9">
        <f t="shared" si="9"/>
        <v>13</v>
      </c>
      <c r="B125" s="10" t="s">
        <v>54</v>
      </c>
      <c r="C125" s="26"/>
      <c r="D125" s="21" t="s">
        <v>7</v>
      </c>
      <c r="E125" s="23" t="e">
        <f>#REF!</f>
        <v>#REF!</v>
      </c>
      <c r="F125" s="19" t="e">
        <f t="shared" si="10"/>
        <v>#REF!</v>
      </c>
    </row>
    <row r="126" spans="1:6" s="11" customFormat="1" ht="49.5" hidden="1" x14ac:dyDescent="0.25">
      <c r="A126" s="9">
        <f t="shared" si="9"/>
        <v>14</v>
      </c>
      <c r="B126" s="10" t="s">
        <v>55</v>
      </c>
      <c r="C126" s="26"/>
      <c r="D126" s="21" t="s">
        <v>7</v>
      </c>
      <c r="E126" s="23" t="e">
        <f>#REF!</f>
        <v>#REF!</v>
      </c>
      <c r="F126" s="19" t="e">
        <f t="shared" si="10"/>
        <v>#REF!</v>
      </c>
    </row>
    <row r="127" spans="1:6" s="11" customFormat="1" ht="49.5" hidden="1" x14ac:dyDescent="0.25">
      <c r="A127" s="9">
        <f t="shared" si="9"/>
        <v>15</v>
      </c>
      <c r="B127" s="10" t="s">
        <v>56</v>
      </c>
      <c r="C127" s="26"/>
      <c r="D127" s="21" t="s">
        <v>7</v>
      </c>
      <c r="E127" s="23" t="e">
        <f>#REF!</f>
        <v>#REF!</v>
      </c>
      <c r="F127" s="19" t="e">
        <f t="shared" si="10"/>
        <v>#REF!</v>
      </c>
    </row>
    <row r="128" spans="1:6" s="11" customFormat="1" hidden="1" x14ac:dyDescent="0.25">
      <c r="A128" s="9">
        <f t="shared" si="9"/>
        <v>16</v>
      </c>
      <c r="B128" s="12" t="s">
        <v>57</v>
      </c>
      <c r="C128" s="26"/>
      <c r="D128" s="21" t="s">
        <v>4</v>
      </c>
      <c r="E128" s="23" t="e">
        <f>#REF!</f>
        <v>#REF!</v>
      </c>
      <c r="F128" s="19" t="e">
        <f t="shared" si="10"/>
        <v>#REF!</v>
      </c>
    </row>
    <row r="129" spans="1:6" ht="15" x14ac:dyDescent="0.25">
      <c r="A129" s="33">
        <v>6.01</v>
      </c>
      <c r="B129" s="36" t="s">
        <v>58</v>
      </c>
      <c r="C129" s="38">
        <v>81.81</v>
      </c>
      <c r="D129" s="37" t="s">
        <v>4</v>
      </c>
      <c r="E129" s="42"/>
      <c r="F129" s="43">
        <f t="shared" si="10"/>
        <v>0</v>
      </c>
    </row>
    <row r="130" spans="1:6" ht="15.75" thickBot="1" x14ac:dyDescent="0.3">
      <c r="A130" s="33">
        <v>6.02</v>
      </c>
      <c r="B130" s="36" t="s">
        <v>59</v>
      </c>
      <c r="C130" s="38">
        <v>1</v>
      </c>
      <c r="D130" s="37" t="s">
        <v>0</v>
      </c>
      <c r="E130" s="42"/>
      <c r="F130" s="43">
        <f t="shared" si="10"/>
        <v>0</v>
      </c>
    </row>
    <row r="131" spans="1:6" s="11" customFormat="1" hidden="1" x14ac:dyDescent="0.25">
      <c r="A131" s="9">
        <f t="shared" si="9"/>
        <v>7.02</v>
      </c>
      <c r="B131" s="12" t="s">
        <v>60</v>
      </c>
      <c r="C131" s="26"/>
      <c r="D131" s="21" t="s">
        <v>7</v>
      </c>
      <c r="E131" s="23" t="e">
        <f>#REF!</f>
        <v>#REF!</v>
      </c>
      <c r="F131" s="19" t="e">
        <f t="shared" si="10"/>
        <v>#REF!</v>
      </c>
    </row>
    <row r="132" spans="1:6" s="11" customFormat="1" hidden="1" x14ac:dyDescent="0.25">
      <c r="A132" s="9">
        <f t="shared" si="9"/>
        <v>8.02</v>
      </c>
      <c r="B132" s="12" t="s">
        <v>61</v>
      </c>
      <c r="C132" s="26"/>
      <c r="D132" s="21" t="s">
        <v>7</v>
      </c>
      <c r="E132" s="23" t="e">
        <f>#REF!</f>
        <v>#REF!</v>
      </c>
      <c r="F132" s="19" t="e">
        <f t="shared" si="10"/>
        <v>#REF!</v>
      </c>
    </row>
    <row r="133" spans="1:6" s="11" customFormat="1" ht="14.25" hidden="1" customHeight="1" x14ac:dyDescent="0.25">
      <c r="A133" s="9">
        <f t="shared" si="9"/>
        <v>9.02</v>
      </c>
      <c r="B133" s="12" t="s">
        <v>62</v>
      </c>
      <c r="C133" s="26"/>
      <c r="D133" s="21" t="s">
        <v>4</v>
      </c>
      <c r="E133" s="23" t="e">
        <f>#REF!</f>
        <v>#REF!</v>
      </c>
      <c r="F133" s="19" t="e">
        <f t="shared" si="10"/>
        <v>#REF!</v>
      </c>
    </row>
    <row r="134" spans="1:6" s="11" customFormat="1" ht="30" hidden="1" customHeight="1" x14ac:dyDescent="0.25">
      <c r="A134" s="9">
        <f t="shared" si="9"/>
        <v>10.02</v>
      </c>
      <c r="B134" s="12" t="s">
        <v>63</v>
      </c>
      <c r="C134" s="26"/>
      <c r="D134" s="21" t="s">
        <v>0</v>
      </c>
      <c r="E134" s="23" t="e">
        <f>#REF!</f>
        <v>#REF!</v>
      </c>
      <c r="F134" s="19" t="e">
        <f t="shared" si="10"/>
        <v>#REF!</v>
      </c>
    </row>
    <row r="135" spans="1:6" ht="15.75" thickBot="1" x14ac:dyDescent="0.3">
      <c r="A135" s="51" t="s">
        <v>88</v>
      </c>
      <c r="B135" s="52"/>
      <c r="C135" s="52"/>
      <c r="D135" s="52"/>
      <c r="E135" s="53"/>
      <c r="F135" s="35"/>
    </row>
    <row r="136" spans="1:6" ht="21" thickBot="1" x14ac:dyDescent="0.3">
      <c r="A136" s="32">
        <v>8</v>
      </c>
      <c r="B136" s="34" t="s">
        <v>64</v>
      </c>
      <c r="C136" s="34"/>
      <c r="D136" s="34"/>
      <c r="E136" s="34"/>
      <c r="F136" s="34"/>
    </row>
    <row r="137" spans="1:6" ht="22.5" x14ac:dyDescent="0.25">
      <c r="A137" s="33">
        <v>8.01</v>
      </c>
      <c r="B137" s="36" t="s">
        <v>145</v>
      </c>
      <c r="C137" s="38">
        <v>153</v>
      </c>
      <c r="D137" s="37" t="s">
        <v>0</v>
      </c>
      <c r="E137" s="42"/>
      <c r="F137" s="43">
        <f>TRUNC(C137*E137,2)</f>
        <v>0</v>
      </c>
    </row>
    <row r="138" spans="1:6" ht="22.5" customHeight="1" x14ac:dyDescent="0.25">
      <c r="A138" s="33">
        <v>8.02</v>
      </c>
      <c r="B138" s="36" t="s">
        <v>146</v>
      </c>
      <c r="C138" s="38">
        <v>6</v>
      </c>
      <c r="D138" s="37" t="s">
        <v>0</v>
      </c>
      <c r="E138" s="42"/>
      <c r="F138" s="43">
        <f t="shared" ref="F138:F156" si="11">TRUNC(C138*E138,2)</f>
        <v>0</v>
      </c>
    </row>
    <row r="139" spans="1:6" ht="22.5" customHeight="1" x14ac:dyDescent="0.25">
      <c r="A139" s="33">
        <v>8.0299999999999994</v>
      </c>
      <c r="B139" s="36" t="s">
        <v>147</v>
      </c>
      <c r="C139" s="38">
        <v>6</v>
      </c>
      <c r="D139" s="37" t="s">
        <v>0</v>
      </c>
      <c r="E139" s="42"/>
      <c r="F139" s="43">
        <f t="shared" si="11"/>
        <v>0</v>
      </c>
    </row>
    <row r="140" spans="1:6" ht="22.5" x14ac:dyDescent="0.25">
      <c r="A140" s="33">
        <v>8.0399999999999991</v>
      </c>
      <c r="B140" s="36" t="s">
        <v>148</v>
      </c>
      <c r="C140" s="38">
        <v>8</v>
      </c>
      <c r="D140" s="37" t="s">
        <v>0</v>
      </c>
      <c r="E140" s="42"/>
      <c r="F140" s="43">
        <f t="shared" si="11"/>
        <v>0</v>
      </c>
    </row>
    <row r="141" spans="1:6" ht="22.5" x14ac:dyDescent="0.25">
      <c r="A141" s="33">
        <v>8.0500000000000007</v>
      </c>
      <c r="B141" s="36" t="s">
        <v>149</v>
      </c>
      <c r="C141" s="38">
        <v>3</v>
      </c>
      <c r="D141" s="37" t="s">
        <v>0</v>
      </c>
      <c r="E141" s="42"/>
      <c r="F141" s="43">
        <f t="shared" si="11"/>
        <v>0</v>
      </c>
    </row>
    <row r="142" spans="1:6" ht="22.5" customHeight="1" x14ac:dyDescent="0.25">
      <c r="A142" s="33">
        <v>8.06</v>
      </c>
      <c r="B142" s="36" t="s">
        <v>150</v>
      </c>
      <c r="C142" s="38">
        <v>2</v>
      </c>
      <c r="D142" s="37" t="s">
        <v>0</v>
      </c>
      <c r="E142" s="42"/>
      <c r="F142" s="43">
        <f t="shared" si="11"/>
        <v>0</v>
      </c>
    </row>
    <row r="143" spans="1:6" ht="22.5" x14ac:dyDescent="0.25">
      <c r="A143" s="33">
        <v>8.07</v>
      </c>
      <c r="B143" s="36" t="s">
        <v>151</v>
      </c>
      <c r="C143" s="38">
        <v>2</v>
      </c>
      <c r="D143" s="37" t="s">
        <v>0</v>
      </c>
      <c r="E143" s="42"/>
      <c r="F143" s="43">
        <f t="shared" si="11"/>
        <v>0</v>
      </c>
    </row>
    <row r="144" spans="1:6" ht="22.5" x14ac:dyDescent="0.25">
      <c r="A144" s="33">
        <v>8.09</v>
      </c>
      <c r="B144" s="36" t="s">
        <v>152</v>
      </c>
      <c r="C144" s="38">
        <v>6</v>
      </c>
      <c r="D144" s="37" t="s">
        <v>0</v>
      </c>
      <c r="E144" s="42"/>
      <c r="F144" s="43">
        <f t="shared" si="11"/>
        <v>0</v>
      </c>
    </row>
    <row r="145" spans="1:6" ht="22.5" customHeight="1" x14ac:dyDescent="0.25">
      <c r="A145" s="33">
        <v>8.1</v>
      </c>
      <c r="B145" s="36" t="s">
        <v>153</v>
      </c>
      <c r="C145" s="38">
        <v>3</v>
      </c>
      <c r="D145" s="37" t="s">
        <v>0</v>
      </c>
      <c r="E145" s="42"/>
      <c r="F145" s="43">
        <f t="shared" si="11"/>
        <v>0</v>
      </c>
    </row>
    <row r="146" spans="1:6" ht="22.5" x14ac:dyDescent="0.25">
      <c r="A146" s="33">
        <v>8.11</v>
      </c>
      <c r="B146" s="36" t="s">
        <v>154</v>
      </c>
      <c r="C146" s="38">
        <v>2</v>
      </c>
      <c r="D146" s="37" t="s">
        <v>0</v>
      </c>
      <c r="E146" s="42"/>
      <c r="F146" s="43">
        <f t="shared" si="11"/>
        <v>0</v>
      </c>
    </row>
    <row r="147" spans="1:6" ht="22.5" x14ac:dyDescent="0.25">
      <c r="A147" s="33">
        <v>8.1199999999999992</v>
      </c>
      <c r="B147" s="36" t="s">
        <v>160</v>
      </c>
      <c r="C147" s="38">
        <v>59</v>
      </c>
      <c r="D147" s="37" t="s">
        <v>0</v>
      </c>
      <c r="E147" s="42"/>
      <c r="F147" s="43">
        <f t="shared" si="11"/>
        <v>0</v>
      </c>
    </row>
    <row r="148" spans="1:6" ht="22.5" x14ac:dyDescent="0.25">
      <c r="A148" s="33">
        <v>8.1300000000000008</v>
      </c>
      <c r="B148" s="36" t="s">
        <v>161</v>
      </c>
      <c r="C148" s="38">
        <v>10</v>
      </c>
      <c r="D148" s="37" t="s">
        <v>0</v>
      </c>
      <c r="E148" s="42"/>
      <c r="F148" s="43">
        <f t="shared" si="11"/>
        <v>0</v>
      </c>
    </row>
    <row r="149" spans="1:6" ht="22.5" x14ac:dyDescent="0.25">
      <c r="A149" s="33">
        <v>8.14</v>
      </c>
      <c r="B149" s="36" t="s">
        <v>165</v>
      </c>
      <c r="C149" s="38">
        <v>18</v>
      </c>
      <c r="D149" s="37" t="s">
        <v>0</v>
      </c>
      <c r="E149" s="42"/>
      <c r="F149" s="43">
        <f t="shared" si="11"/>
        <v>0</v>
      </c>
    </row>
    <row r="150" spans="1:6" ht="22.5" x14ac:dyDescent="0.25">
      <c r="A150" s="33">
        <v>8.15</v>
      </c>
      <c r="B150" s="36" t="s">
        <v>162</v>
      </c>
      <c r="C150" s="38">
        <v>8</v>
      </c>
      <c r="D150" s="37" t="s">
        <v>0</v>
      </c>
      <c r="E150" s="42"/>
      <c r="F150" s="43">
        <f t="shared" si="11"/>
        <v>0</v>
      </c>
    </row>
    <row r="151" spans="1:6" ht="22.5" x14ac:dyDescent="0.25">
      <c r="A151" s="33">
        <v>8.16</v>
      </c>
      <c r="B151" s="36" t="s">
        <v>163</v>
      </c>
      <c r="C151" s="38">
        <v>11</v>
      </c>
      <c r="D151" s="37" t="s">
        <v>0</v>
      </c>
      <c r="E151" s="42"/>
      <c r="F151" s="43">
        <f t="shared" si="11"/>
        <v>0</v>
      </c>
    </row>
    <row r="152" spans="1:6" s="11" customFormat="1" ht="63.75" hidden="1" customHeight="1" x14ac:dyDescent="0.25">
      <c r="A152" s="33">
        <f>A151+1</f>
        <v>9.16</v>
      </c>
      <c r="B152" s="36" t="s">
        <v>65</v>
      </c>
      <c r="C152" s="38"/>
      <c r="D152" s="37" t="s">
        <v>0</v>
      </c>
      <c r="E152" s="42"/>
      <c r="F152" s="43">
        <f t="shared" si="11"/>
        <v>0</v>
      </c>
    </row>
    <row r="153" spans="1:6" s="1" customFormat="1" ht="19.5" customHeight="1" x14ac:dyDescent="0.25">
      <c r="A153" s="33">
        <v>8.17</v>
      </c>
      <c r="B153" s="36" t="s">
        <v>164</v>
      </c>
      <c r="C153" s="38">
        <v>1</v>
      </c>
      <c r="D153" s="37" t="s">
        <v>0</v>
      </c>
      <c r="E153" s="42"/>
      <c r="F153" s="43">
        <f t="shared" si="11"/>
        <v>0</v>
      </c>
    </row>
    <row r="154" spans="1:6" s="1" customFormat="1" ht="15" x14ac:dyDescent="0.25">
      <c r="A154" s="33">
        <v>8.18</v>
      </c>
      <c r="B154" s="36" t="s">
        <v>166</v>
      </c>
      <c r="C154" s="38">
        <v>16</v>
      </c>
      <c r="D154" s="37" t="s">
        <v>0</v>
      </c>
      <c r="E154" s="42"/>
      <c r="F154" s="43">
        <f t="shared" si="11"/>
        <v>0</v>
      </c>
    </row>
    <row r="155" spans="1:6" s="11" customFormat="1" ht="91.5" hidden="1" customHeight="1" x14ac:dyDescent="0.25">
      <c r="A155" s="33">
        <f>A154+1</f>
        <v>9.18</v>
      </c>
      <c r="B155" s="36" t="s">
        <v>66</v>
      </c>
      <c r="C155" s="38"/>
      <c r="D155" s="37" t="s">
        <v>0</v>
      </c>
      <c r="E155" s="42"/>
      <c r="F155" s="19">
        <f t="shared" si="11"/>
        <v>0</v>
      </c>
    </row>
    <row r="156" spans="1:6" s="11" customFormat="1" ht="0.75" hidden="1" customHeight="1" x14ac:dyDescent="0.25">
      <c r="A156" s="33">
        <f>A155+1</f>
        <v>10.18</v>
      </c>
      <c r="B156" s="36" t="s">
        <v>67</v>
      </c>
      <c r="C156" s="38"/>
      <c r="D156" s="37" t="s">
        <v>0</v>
      </c>
      <c r="E156" s="42"/>
      <c r="F156" s="19">
        <f t="shared" si="11"/>
        <v>0</v>
      </c>
    </row>
    <row r="157" spans="1:6" ht="25.5" customHeight="1" x14ac:dyDescent="0.25">
      <c r="A157" s="33">
        <v>8.19</v>
      </c>
      <c r="B157" s="36" t="s">
        <v>155</v>
      </c>
      <c r="C157" s="38">
        <v>1</v>
      </c>
      <c r="D157" s="37" t="s">
        <v>0</v>
      </c>
      <c r="E157" s="42"/>
      <c r="F157" s="43">
        <f t="shared" ref="F157:F162" si="12">TRUNC(C157*E157,2)</f>
        <v>0</v>
      </c>
    </row>
    <row r="158" spans="1:6" ht="25.5" customHeight="1" x14ac:dyDescent="0.25">
      <c r="A158" s="33">
        <v>8.1999999999999993</v>
      </c>
      <c r="B158" s="36" t="s">
        <v>156</v>
      </c>
      <c r="C158" s="38">
        <v>2</v>
      </c>
      <c r="D158" s="37" t="s">
        <v>0</v>
      </c>
      <c r="E158" s="42"/>
      <c r="F158" s="43">
        <f t="shared" si="12"/>
        <v>0</v>
      </c>
    </row>
    <row r="159" spans="1:6" ht="27" customHeight="1" x14ac:dyDescent="0.25">
      <c r="A159" s="33">
        <v>8.2100000000000009</v>
      </c>
      <c r="B159" s="36" t="s">
        <v>157</v>
      </c>
      <c r="C159" s="38">
        <v>2</v>
      </c>
      <c r="D159" s="37" t="s">
        <v>0</v>
      </c>
      <c r="E159" s="42"/>
      <c r="F159" s="43">
        <f t="shared" si="12"/>
        <v>0</v>
      </c>
    </row>
    <row r="160" spans="1:6" ht="25.5" customHeight="1" x14ac:dyDescent="0.25">
      <c r="A160" s="33">
        <v>8.2200000000000006</v>
      </c>
      <c r="B160" s="36" t="s">
        <v>159</v>
      </c>
      <c r="C160" s="38">
        <v>1</v>
      </c>
      <c r="D160" s="37" t="s">
        <v>0</v>
      </c>
      <c r="E160" s="42"/>
      <c r="F160" s="43">
        <f t="shared" si="12"/>
        <v>0</v>
      </c>
    </row>
    <row r="161" spans="1:8" ht="25.5" customHeight="1" x14ac:dyDescent="0.25">
      <c r="A161" s="33">
        <v>8.23</v>
      </c>
      <c r="B161" s="36" t="s">
        <v>158</v>
      </c>
      <c r="C161" s="38">
        <v>15</v>
      </c>
      <c r="D161" s="37" t="s">
        <v>0</v>
      </c>
      <c r="E161" s="42"/>
      <c r="F161" s="43">
        <f t="shared" si="12"/>
        <v>0</v>
      </c>
    </row>
    <row r="162" spans="1:8" ht="18" customHeight="1" thickBot="1" x14ac:dyDescent="0.3">
      <c r="A162" s="33">
        <v>8.24</v>
      </c>
      <c r="B162" s="36" t="s">
        <v>215</v>
      </c>
      <c r="C162" s="38">
        <v>1</v>
      </c>
      <c r="D162" s="37" t="s">
        <v>0</v>
      </c>
      <c r="E162" s="42"/>
      <c r="F162" s="43">
        <f t="shared" si="12"/>
        <v>0</v>
      </c>
    </row>
    <row r="163" spans="1:8" ht="15.75" thickBot="1" x14ac:dyDescent="0.3">
      <c r="A163" s="51" t="s">
        <v>88</v>
      </c>
      <c r="B163" s="52"/>
      <c r="C163" s="52"/>
      <c r="D163" s="52"/>
      <c r="E163" s="53"/>
      <c r="F163" s="35">
        <f>SUM(F137:F162)</f>
        <v>0</v>
      </c>
    </row>
    <row r="164" spans="1:8" ht="21" thickBot="1" x14ac:dyDescent="0.3">
      <c r="A164" s="32">
        <v>9</v>
      </c>
      <c r="B164" s="34" t="s">
        <v>68</v>
      </c>
      <c r="C164" s="34"/>
      <c r="D164" s="34"/>
      <c r="E164" s="34"/>
      <c r="F164" s="34"/>
    </row>
    <row r="165" spans="1:8" ht="15" x14ac:dyDescent="0.25">
      <c r="A165" s="33">
        <v>9.01</v>
      </c>
      <c r="B165" s="36" t="s">
        <v>69</v>
      </c>
      <c r="C165" s="38">
        <v>10145.07</v>
      </c>
      <c r="D165" s="37" t="s">
        <v>7</v>
      </c>
      <c r="E165" s="42"/>
      <c r="F165" s="43">
        <f>TRUNC(C165*E165,2)</f>
        <v>0</v>
      </c>
    </row>
    <row r="166" spans="1:8" ht="15" x14ac:dyDescent="0.25">
      <c r="A166" s="33">
        <v>9.02</v>
      </c>
      <c r="B166" s="36" t="s">
        <v>70</v>
      </c>
      <c r="C166" s="38">
        <v>1904.44</v>
      </c>
      <c r="D166" s="37" t="s">
        <v>4</v>
      </c>
      <c r="E166" s="42"/>
      <c r="F166" s="43">
        <f t="shared" ref="F166:F180" si="13">TRUNC(C166*E166,2)</f>
        <v>0</v>
      </c>
    </row>
    <row r="167" spans="1:8" ht="15" x14ac:dyDescent="0.25">
      <c r="A167" s="33">
        <v>9.0299999999999994</v>
      </c>
      <c r="B167" s="36" t="s">
        <v>139</v>
      </c>
      <c r="C167" s="38">
        <v>2791.33</v>
      </c>
      <c r="D167" s="37" t="s">
        <v>7</v>
      </c>
      <c r="E167" s="42"/>
      <c r="F167" s="43">
        <f t="shared" si="13"/>
        <v>0</v>
      </c>
    </row>
    <row r="168" spans="1:8" s="11" customFormat="1" ht="15" hidden="1" x14ac:dyDescent="0.25">
      <c r="A168" s="33">
        <f t="shared" ref="A168:A178" si="14">A167+1</f>
        <v>10.029999999999999</v>
      </c>
      <c r="B168" s="36" t="s">
        <v>71</v>
      </c>
      <c r="C168" s="38"/>
      <c r="D168" s="37" t="s">
        <v>4</v>
      </c>
      <c r="E168" s="42"/>
      <c r="F168" s="43">
        <f t="shared" si="13"/>
        <v>0</v>
      </c>
    </row>
    <row r="169" spans="1:8" ht="15" x14ac:dyDescent="0.25">
      <c r="A169" s="33">
        <v>9.0399999999999991</v>
      </c>
      <c r="B169" s="36" t="s">
        <v>140</v>
      </c>
      <c r="C169" s="38">
        <v>645.94000000000005</v>
      </c>
      <c r="D169" s="37" t="s">
        <v>7</v>
      </c>
      <c r="E169" s="42"/>
      <c r="F169" s="43">
        <f t="shared" si="13"/>
        <v>0</v>
      </c>
    </row>
    <row r="170" spans="1:8" s="11" customFormat="1" ht="15" hidden="1" x14ac:dyDescent="0.25">
      <c r="A170" s="33">
        <f t="shared" si="14"/>
        <v>10.039999999999999</v>
      </c>
      <c r="B170" s="36" t="s">
        <v>72</v>
      </c>
      <c r="C170" s="38"/>
      <c r="D170" s="37" t="s">
        <v>7</v>
      </c>
      <c r="E170" s="42"/>
      <c r="F170" s="43">
        <f t="shared" si="13"/>
        <v>0</v>
      </c>
    </row>
    <row r="171" spans="1:8" ht="15" x14ac:dyDescent="0.25">
      <c r="A171" s="33">
        <v>9.0500000000000007</v>
      </c>
      <c r="B171" s="36" t="s">
        <v>143</v>
      </c>
      <c r="C171" s="38">
        <v>3172.06</v>
      </c>
      <c r="D171" s="37" t="s">
        <v>7</v>
      </c>
      <c r="E171" s="42"/>
      <c r="F171" s="43">
        <f t="shared" si="13"/>
        <v>0</v>
      </c>
    </row>
    <row r="172" spans="1:8" s="11" customFormat="1" ht="15" hidden="1" x14ac:dyDescent="0.25">
      <c r="A172" s="33">
        <f t="shared" si="14"/>
        <v>10.050000000000001</v>
      </c>
      <c r="B172" s="36" t="s">
        <v>73</v>
      </c>
      <c r="C172" s="38"/>
      <c r="D172" s="37" t="s">
        <v>4</v>
      </c>
      <c r="E172" s="42"/>
      <c r="F172" s="43">
        <f t="shared" si="13"/>
        <v>0</v>
      </c>
    </row>
    <row r="173" spans="1:8" s="11" customFormat="1" ht="15" hidden="1" x14ac:dyDescent="0.25">
      <c r="A173" s="33">
        <f t="shared" si="14"/>
        <v>11.05</v>
      </c>
      <c r="B173" s="36" t="s">
        <v>74</v>
      </c>
      <c r="C173" s="38"/>
      <c r="D173" s="37" t="s">
        <v>7</v>
      </c>
      <c r="E173" s="42"/>
      <c r="F173" s="43">
        <f t="shared" si="13"/>
        <v>0</v>
      </c>
    </row>
    <row r="174" spans="1:8" s="11" customFormat="1" ht="15" hidden="1" x14ac:dyDescent="0.25">
      <c r="A174" s="33">
        <f t="shared" si="14"/>
        <v>12.05</v>
      </c>
      <c r="B174" s="36" t="s">
        <v>75</v>
      </c>
      <c r="C174" s="38"/>
      <c r="D174" s="37" t="s">
        <v>7</v>
      </c>
      <c r="E174" s="42"/>
      <c r="F174" s="43">
        <f t="shared" si="13"/>
        <v>0</v>
      </c>
    </row>
    <row r="175" spans="1:8" s="11" customFormat="1" ht="15" hidden="1" x14ac:dyDescent="0.25">
      <c r="A175" s="33">
        <f t="shared" si="14"/>
        <v>13.05</v>
      </c>
      <c r="B175" s="36" t="s">
        <v>76</v>
      </c>
      <c r="C175" s="38"/>
      <c r="D175" s="37" t="s">
        <v>7</v>
      </c>
      <c r="E175" s="42"/>
      <c r="F175" s="43">
        <f t="shared" si="13"/>
        <v>0</v>
      </c>
    </row>
    <row r="176" spans="1:8" s="11" customFormat="1" ht="15" hidden="1" x14ac:dyDescent="0.25">
      <c r="A176" s="33">
        <f>A175+1</f>
        <v>14.05</v>
      </c>
      <c r="B176" s="36" t="s">
        <v>77</v>
      </c>
      <c r="C176" s="38"/>
      <c r="D176" s="37" t="s">
        <v>7</v>
      </c>
      <c r="E176" s="42"/>
      <c r="F176" s="43">
        <f t="shared" si="13"/>
        <v>0</v>
      </c>
      <c r="H176" s="13"/>
    </row>
    <row r="177" spans="1:6" s="1" customFormat="1" ht="15" x14ac:dyDescent="0.25">
      <c r="A177" s="33">
        <v>9.06</v>
      </c>
      <c r="B177" s="36" t="s">
        <v>78</v>
      </c>
      <c r="C177" s="38">
        <v>2732</v>
      </c>
      <c r="D177" s="37" t="s">
        <v>7</v>
      </c>
      <c r="E177" s="42"/>
      <c r="F177" s="43">
        <f t="shared" si="13"/>
        <v>0</v>
      </c>
    </row>
    <row r="178" spans="1:6" s="11" customFormat="1" ht="15" hidden="1" x14ac:dyDescent="0.25">
      <c r="A178" s="33">
        <f t="shared" si="14"/>
        <v>10.06</v>
      </c>
      <c r="B178" s="36" t="s">
        <v>79</v>
      </c>
      <c r="C178" s="38"/>
      <c r="D178" s="37" t="s">
        <v>7</v>
      </c>
      <c r="E178" s="42"/>
      <c r="F178" s="43">
        <f t="shared" si="13"/>
        <v>0</v>
      </c>
    </row>
    <row r="179" spans="1:6" ht="15" x14ac:dyDescent="0.25">
      <c r="A179" s="33">
        <v>9.07</v>
      </c>
      <c r="B179" s="36" t="s">
        <v>80</v>
      </c>
      <c r="C179" s="38">
        <v>1084.6199999999999</v>
      </c>
      <c r="D179" s="37" t="s">
        <v>7</v>
      </c>
      <c r="E179" s="42"/>
      <c r="F179" s="43">
        <f t="shared" si="13"/>
        <v>0</v>
      </c>
    </row>
    <row r="180" spans="1:6" ht="15" x14ac:dyDescent="0.25">
      <c r="A180" s="33">
        <v>9.08</v>
      </c>
      <c r="B180" s="36" t="s">
        <v>81</v>
      </c>
      <c r="C180" s="38">
        <v>1</v>
      </c>
      <c r="D180" s="37" t="s">
        <v>15</v>
      </c>
      <c r="E180" s="42"/>
      <c r="F180" s="43">
        <f t="shared" si="13"/>
        <v>0</v>
      </c>
    </row>
    <row r="181" spans="1:6" ht="15" x14ac:dyDescent="0.25">
      <c r="A181" s="33">
        <v>9.09</v>
      </c>
      <c r="B181" s="36" t="s">
        <v>142</v>
      </c>
      <c r="C181" s="38">
        <v>369.4</v>
      </c>
      <c r="D181" s="37" t="s">
        <v>4</v>
      </c>
      <c r="E181" s="42"/>
      <c r="F181" s="43">
        <f>TRUNC(C181*E181,2)</f>
        <v>0</v>
      </c>
    </row>
    <row r="182" spans="1:6" ht="15.75" thickBot="1" x14ac:dyDescent="0.3">
      <c r="A182" s="33">
        <v>9.1</v>
      </c>
      <c r="B182" s="36" t="s">
        <v>144</v>
      </c>
      <c r="C182" s="38">
        <v>2252.0100000000002</v>
      </c>
      <c r="D182" s="37" t="s">
        <v>7</v>
      </c>
      <c r="E182" s="42"/>
      <c r="F182" s="43">
        <f>TRUNC(C182*E182,2)</f>
        <v>0</v>
      </c>
    </row>
    <row r="183" spans="1:6" ht="15.75" thickBot="1" x14ac:dyDescent="0.3">
      <c r="A183" s="51" t="s">
        <v>88</v>
      </c>
      <c r="B183" s="52"/>
      <c r="C183" s="52"/>
      <c r="D183" s="52"/>
      <c r="E183" s="53"/>
      <c r="F183" s="35">
        <f>SUM(F165:F182)</f>
        <v>0</v>
      </c>
    </row>
    <row r="184" spans="1:6" s="11" customFormat="1" ht="15" hidden="1" x14ac:dyDescent="0.25">
      <c r="A184" s="16">
        <v>17000</v>
      </c>
      <c r="B184" s="63" t="s">
        <v>82</v>
      </c>
      <c r="C184" s="64"/>
      <c r="D184" s="64"/>
      <c r="E184" s="64"/>
      <c r="F184" s="65"/>
    </row>
    <row r="185" spans="1:6" s="11" customFormat="1" ht="15" hidden="1" x14ac:dyDescent="0.25">
      <c r="A185" s="16"/>
      <c r="B185" s="63" t="s">
        <v>93</v>
      </c>
      <c r="C185" s="64"/>
      <c r="D185" s="64"/>
      <c r="E185" s="64"/>
      <c r="F185" s="65"/>
    </row>
    <row r="186" spans="1:6" s="11" customFormat="1" ht="49.5" hidden="1" x14ac:dyDescent="0.25">
      <c r="A186" s="9">
        <f>A184+1</f>
        <v>17001</v>
      </c>
      <c r="B186" s="10" t="s">
        <v>95</v>
      </c>
      <c r="C186" s="26"/>
      <c r="D186" s="21" t="s">
        <v>96</v>
      </c>
      <c r="E186" s="24" t="e">
        <f>#REF!</f>
        <v>#REF!</v>
      </c>
      <c r="F186" s="19" t="e">
        <f>TRUNC(C186*E186,2)</f>
        <v>#REF!</v>
      </c>
    </row>
    <row r="187" spans="1:6" s="11" customFormat="1" ht="33" hidden="1" x14ac:dyDescent="0.25">
      <c r="A187" s="9">
        <f t="shared" ref="A187:A228" si="15">A186+1</f>
        <v>17002</v>
      </c>
      <c r="B187" s="10" t="s">
        <v>97</v>
      </c>
      <c r="C187" s="26"/>
      <c r="D187" s="21" t="s">
        <v>4</v>
      </c>
      <c r="E187" s="24" t="e">
        <f>#REF!</f>
        <v>#REF!</v>
      </c>
      <c r="F187" s="19" t="e">
        <f t="shared" ref="F187:F228" si="16">TRUNC(C187*E187,2)</f>
        <v>#REF!</v>
      </c>
    </row>
    <row r="188" spans="1:6" s="11" customFormat="1" ht="49.5" hidden="1" x14ac:dyDescent="0.25">
      <c r="A188" s="9">
        <f t="shared" si="15"/>
        <v>17003</v>
      </c>
      <c r="B188" s="10" t="s">
        <v>98</v>
      </c>
      <c r="C188" s="26"/>
      <c r="D188" s="21" t="s">
        <v>96</v>
      </c>
      <c r="E188" s="24" t="e">
        <f>#REF!</f>
        <v>#REF!</v>
      </c>
      <c r="F188" s="19" t="e">
        <f t="shared" si="16"/>
        <v>#REF!</v>
      </c>
    </row>
    <row r="189" spans="1:6" s="11" customFormat="1" ht="15" hidden="1" x14ac:dyDescent="0.25">
      <c r="A189" s="9"/>
      <c r="B189" s="63" t="s">
        <v>94</v>
      </c>
      <c r="C189" s="64"/>
      <c r="D189" s="64"/>
      <c r="E189" s="64"/>
      <c r="F189" s="65"/>
    </row>
    <row r="190" spans="1:6" s="11" customFormat="1" ht="66" hidden="1" x14ac:dyDescent="0.25">
      <c r="A190" s="9">
        <f>A188+1</f>
        <v>17004</v>
      </c>
      <c r="B190" s="10" t="s">
        <v>100</v>
      </c>
      <c r="C190" s="26"/>
      <c r="D190" s="21" t="s">
        <v>4</v>
      </c>
      <c r="E190" s="24" t="e">
        <f>#REF!</f>
        <v>#REF!</v>
      </c>
      <c r="F190" s="19" t="e">
        <f t="shared" si="16"/>
        <v>#REF!</v>
      </c>
    </row>
    <row r="191" spans="1:6" s="11" customFormat="1" ht="53.25" hidden="1" customHeight="1" x14ac:dyDescent="0.25">
      <c r="A191" s="9">
        <f t="shared" si="15"/>
        <v>17005</v>
      </c>
      <c r="B191" s="10" t="s">
        <v>101</v>
      </c>
      <c r="C191" s="26"/>
      <c r="D191" s="21" t="s">
        <v>4</v>
      </c>
      <c r="E191" s="24" t="e">
        <f>#REF!</f>
        <v>#REF!</v>
      </c>
      <c r="F191" s="19" t="e">
        <f t="shared" si="16"/>
        <v>#REF!</v>
      </c>
    </row>
    <row r="192" spans="1:6" s="11" customFormat="1" ht="63.75" hidden="1" customHeight="1" x14ac:dyDescent="0.25">
      <c r="A192" s="9">
        <f t="shared" si="15"/>
        <v>17006</v>
      </c>
      <c r="B192" s="10" t="s">
        <v>102</v>
      </c>
      <c r="C192" s="26"/>
      <c r="D192" s="21" t="s">
        <v>4</v>
      </c>
      <c r="E192" s="24" t="e">
        <f>#REF!</f>
        <v>#REF!</v>
      </c>
      <c r="F192" s="19" t="e">
        <f t="shared" si="16"/>
        <v>#REF!</v>
      </c>
    </row>
    <row r="193" spans="1:6" s="11" customFormat="1" ht="47.25" hidden="1" customHeight="1" x14ac:dyDescent="0.25">
      <c r="A193" s="9">
        <f t="shared" si="15"/>
        <v>17007</v>
      </c>
      <c r="B193" s="10" t="s">
        <v>103</v>
      </c>
      <c r="C193" s="26"/>
      <c r="D193" s="21" t="s">
        <v>4</v>
      </c>
      <c r="E193" s="24" t="e">
        <f>#REF!</f>
        <v>#REF!</v>
      </c>
      <c r="F193" s="19" t="e">
        <f t="shared" si="16"/>
        <v>#REF!</v>
      </c>
    </row>
    <row r="194" spans="1:6" s="11" customFormat="1" ht="33" hidden="1" x14ac:dyDescent="0.25">
      <c r="A194" s="9">
        <f>A193+1</f>
        <v>17008</v>
      </c>
      <c r="B194" s="10" t="s">
        <v>104</v>
      </c>
      <c r="C194" s="26"/>
      <c r="D194" s="21" t="s">
        <v>4</v>
      </c>
      <c r="E194" s="24" t="e">
        <f>#REF!</f>
        <v>#REF!</v>
      </c>
      <c r="F194" s="19" t="e">
        <f t="shared" si="16"/>
        <v>#REF!</v>
      </c>
    </row>
    <row r="195" spans="1:6" s="11" customFormat="1" ht="15" hidden="1" x14ac:dyDescent="0.25">
      <c r="A195" s="9"/>
      <c r="B195" s="63" t="s">
        <v>99</v>
      </c>
      <c r="C195" s="64"/>
      <c r="D195" s="64"/>
      <c r="E195" s="64"/>
      <c r="F195" s="65"/>
    </row>
    <row r="196" spans="1:6" s="11" customFormat="1" ht="49.5" hidden="1" x14ac:dyDescent="0.25">
      <c r="A196" s="9">
        <f>A194+1</f>
        <v>17009</v>
      </c>
      <c r="B196" s="10" t="s">
        <v>105</v>
      </c>
      <c r="C196" s="26"/>
      <c r="D196" s="21" t="s">
        <v>96</v>
      </c>
      <c r="E196" s="24" t="e">
        <f>#REF!</f>
        <v>#REF!</v>
      </c>
      <c r="F196" s="19" t="e">
        <f t="shared" si="16"/>
        <v>#REF!</v>
      </c>
    </row>
    <row r="197" spans="1:6" s="11" customFormat="1" ht="49.5" hidden="1" x14ac:dyDescent="0.25">
      <c r="A197" s="9">
        <f t="shared" si="15"/>
        <v>17010</v>
      </c>
      <c r="B197" s="10" t="s">
        <v>106</v>
      </c>
      <c r="C197" s="26"/>
      <c r="D197" s="21" t="s">
        <v>96</v>
      </c>
      <c r="E197" s="24" t="e">
        <f>#REF!</f>
        <v>#REF!</v>
      </c>
      <c r="F197" s="19" t="e">
        <f t="shared" si="16"/>
        <v>#REF!</v>
      </c>
    </row>
    <row r="198" spans="1:6" s="11" customFormat="1" ht="49.5" hidden="1" x14ac:dyDescent="0.25">
      <c r="A198" s="9">
        <f t="shared" si="15"/>
        <v>17011</v>
      </c>
      <c r="B198" s="10" t="s">
        <v>107</v>
      </c>
      <c r="C198" s="26"/>
      <c r="D198" s="21" t="s">
        <v>96</v>
      </c>
      <c r="E198" s="24" t="e">
        <f>#REF!</f>
        <v>#REF!</v>
      </c>
      <c r="F198" s="19" t="e">
        <f t="shared" si="16"/>
        <v>#REF!</v>
      </c>
    </row>
    <row r="199" spans="1:6" s="11" customFormat="1" ht="49.5" hidden="1" x14ac:dyDescent="0.25">
      <c r="A199" s="9">
        <f t="shared" si="15"/>
        <v>17012</v>
      </c>
      <c r="B199" s="10" t="s">
        <v>108</v>
      </c>
      <c r="C199" s="26"/>
      <c r="D199" s="21" t="s">
        <v>96</v>
      </c>
      <c r="E199" s="24" t="e">
        <f>#REF!</f>
        <v>#REF!</v>
      </c>
      <c r="F199" s="19" t="e">
        <f t="shared" si="16"/>
        <v>#REF!</v>
      </c>
    </row>
    <row r="200" spans="1:6" s="11" customFormat="1" ht="49.5" hidden="1" x14ac:dyDescent="0.25">
      <c r="A200" s="9">
        <f t="shared" si="15"/>
        <v>17013</v>
      </c>
      <c r="B200" s="10" t="s">
        <v>109</v>
      </c>
      <c r="C200" s="26"/>
      <c r="D200" s="21" t="s">
        <v>96</v>
      </c>
      <c r="E200" s="24" t="e">
        <f>#REF!</f>
        <v>#REF!</v>
      </c>
      <c r="F200" s="19" t="e">
        <f t="shared" si="16"/>
        <v>#REF!</v>
      </c>
    </row>
    <row r="201" spans="1:6" s="11" customFormat="1" ht="15" hidden="1" x14ac:dyDescent="0.25">
      <c r="A201" s="9"/>
      <c r="B201" s="63" t="s">
        <v>110</v>
      </c>
      <c r="C201" s="64"/>
      <c r="D201" s="64"/>
      <c r="E201" s="64"/>
      <c r="F201" s="65"/>
    </row>
    <row r="202" spans="1:6" s="11" customFormat="1" ht="33" hidden="1" x14ac:dyDescent="0.25">
      <c r="A202" s="9">
        <f>A200+1</f>
        <v>17014</v>
      </c>
      <c r="B202" s="10" t="s">
        <v>112</v>
      </c>
      <c r="C202" s="26"/>
      <c r="D202" s="21" t="s">
        <v>4</v>
      </c>
      <c r="E202" s="24" t="e">
        <f>#REF!</f>
        <v>#REF!</v>
      </c>
      <c r="F202" s="19" t="e">
        <f t="shared" si="16"/>
        <v>#REF!</v>
      </c>
    </row>
    <row r="203" spans="1:6" s="11" customFormat="1" hidden="1" x14ac:dyDescent="0.25">
      <c r="A203" s="9">
        <f t="shared" si="15"/>
        <v>17015</v>
      </c>
      <c r="B203" s="10" t="s">
        <v>113</v>
      </c>
      <c r="C203" s="26"/>
      <c r="D203" s="21" t="s">
        <v>96</v>
      </c>
      <c r="E203" s="24" t="e">
        <f>#REF!</f>
        <v>#REF!</v>
      </c>
      <c r="F203" s="19" t="e">
        <f t="shared" si="16"/>
        <v>#REF!</v>
      </c>
    </row>
    <row r="204" spans="1:6" s="11" customFormat="1" hidden="1" x14ac:dyDescent="0.25">
      <c r="A204" s="9">
        <f t="shared" si="15"/>
        <v>17016</v>
      </c>
      <c r="B204" s="10" t="s">
        <v>114</v>
      </c>
      <c r="C204" s="26"/>
      <c r="D204" s="21" t="s">
        <v>96</v>
      </c>
      <c r="E204" s="24" t="e">
        <f>#REF!</f>
        <v>#REF!</v>
      </c>
      <c r="F204" s="19" t="e">
        <f t="shared" si="16"/>
        <v>#REF!</v>
      </c>
    </row>
    <row r="205" spans="1:6" s="11" customFormat="1" ht="33" hidden="1" x14ac:dyDescent="0.25">
      <c r="A205" s="9">
        <f t="shared" si="15"/>
        <v>17017</v>
      </c>
      <c r="B205" s="10" t="s">
        <v>115</v>
      </c>
      <c r="C205" s="26"/>
      <c r="D205" s="21" t="s">
        <v>96</v>
      </c>
      <c r="E205" s="24" t="e">
        <f>#REF!</f>
        <v>#REF!</v>
      </c>
      <c r="F205" s="19" t="e">
        <f t="shared" si="16"/>
        <v>#REF!</v>
      </c>
    </row>
    <row r="206" spans="1:6" s="11" customFormat="1" hidden="1" x14ac:dyDescent="0.25">
      <c r="A206" s="9">
        <f t="shared" si="15"/>
        <v>17018</v>
      </c>
      <c r="B206" s="10" t="s">
        <v>116</v>
      </c>
      <c r="C206" s="26"/>
      <c r="D206" s="21" t="s">
        <v>96</v>
      </c>
      <c r="E206" s="24" t="e">
        <f>#REF!</f>
        <v>#REF!</v>
      </c>
      <c r="F206" s="19" t="e">
        <f t="shared" si="16"/>
        <v>#REF!</v>
      </c>
    </row>
    <row r="207" spans="1:6" s="11" customFormat="1" ht="33" hidden="1" x14ac:dyDescent="0.25">
      <c r="A207" s="9">
        <f t="shared" si="15"/>
        <v>17019</v>
      </c>
      <c r="B207" s="10" t="s">
        <v>117</v>
      </c>
      <c r="C207" s="26"/>
      <c r="D207" s="21" t="s">
        <v>4</v>
      </c>
      <c r="E207" s="24" t="e">
        <f>#REF!</f>
        <v>#REF!</v>
      </c>
      <c r="F207" s="19" t="e">
        <f t="shared" si="16"/>
        <v>#REF!</v>
      </c>
    </row>
    <row r="208" spans="1:6" s="11" customFormat="1" ht="33" hidden="1" x14ac:dyDescent="0.25">
      <c r="A208" s="9">
        <f t="shared" si="15"/>
        <v>17020</v>
      </c>
      <c r="B208" s="10" t="s">
        <v>118</v>
      </c>
      <c r="C208" s="26"/>
      <c r="D208" s="21" t="s">
        <v>4</v>
      </c>
      <c r="E208" s="24" t="e">
        <f>#REF!</f>
        <v>#REF!</v>
      </c>
      <c r="F208" s="19" t="e">
        <f t="shared" si="16"/>
        <v>#REF!</v>
      </c>
    </row>
    <row r="209" spans="1:6" s="11" customFormat="1" ht="33" hidden="1" x14ac:dyDescent="0.25">
      <c r="A209" s="9">
        <f t="shared" si="15"/>
        <v>17021</v>
      </c>
      <c r="B209" s="10" t="s">
        <v>119</v>
      </c>
      <c r="C209" s="26"/>
      <c r="D209" s="21" t="s">
        <v>4</v>
      </c>
      <c r="E209" s="24" t="e">
        <f>#REF!</f>
        <v>#REF!</v>
      </c>
      <c r="F209" s="19" t="e">
        <f t="shared" si="16"/>
        <v>#REF!</v>
      </c>
    </row>
    <row r="210" spans="1:6" s="11" customFormat="1" ht="33" hidden="1" x14ac:dyDescent="0.25">
      <c r="A210" s="9">
        <f t="shared" si="15"/>
        <v>17022</v>
      </c>
      <c r="B210" s="10" t="s">
        <v>120</v>
      </c>
      <c r="C210" s="26"/>
      <c r="D210" s="21" t="s">
        <v>96</v>
      </c>
      <c r="E210" s="24" t="e">
        <f>#REF!</f>
        <v>#REF!</v>
      </c>
      <c r="F210" s="19" t="e">
        <f t="shared" si="16"/>
        <v>#REF!</v>
      </c>
    </row>
    <row r="211" spans="1:6" s="11" customFormat="1" ht="33" hidden="1" x14ac:dyDescent="0.25">
      <c r="A211" s="9">
        <f t="shared" si="15"/>
        <v>17023</v>
      </c>
      <c r="B211" s="10" t="s">
        <v>121</v>
      </c>
      <c r="C211" s="26"/>
      <c r="D211" s="21" t="s">
        <v>96</v>
      </c>
      <c r="E211" s="24" t="e">
        <f>#REF!</f>
        <v>#REF!</v>
      </c>
      <c r="F211" s="19" t="e">
        <f t="shared" si="16"/>
        <v>#REF!</v>
      </c>
    </row>
    <row r="212" spans="1:6" s="11" customFormat="1" ht="33" hidden="1" x14ac:dyDescent="0.25">
      <c r="A212" s="9">
        <f t="shared" si="15"/>
        <v>17024</v>
      </c>
      <c r="B212" s="10" t="s">
        <v>122</v>
      </c>
      <c r="C212" s="26"/>
      <c r="D212" s="21" t="s">
        <v>96</v>
      </c>
      <c r="E212" s="24" t="e">
        <f>#REF!</f>
        <v>#REF!</v>
      </c>
      <c r="F212" s="19" t="e">
        <f t="shared" si="16"/>
        <v>#REF!</v>
      </c>
    </row>
    <row r="213" spans="1:6" s="11" customFormat="1" ht="15" hidden="1" x14ac:dyDescent="0.25">
      <c r="A213" s="9"/>
      <c r="B213" s="63" t="s">
        <v>111</v>
      </c>
      <c r="C213" s="64"/>
      <c r="D213" s="64"/>
      <c r="E213" s="64"/>
      <c r="F213" s="65"/>
    </row>
    <row r="214" spans="1:6" s="11" customFormat="1" ht="33" hidden="1" x14ac:dyDescent="0.25">
      <c r="A214" s="9">
        <f>A212+1</f>
        <v>17025</v>
      </c>
      <c r="B214" s="10" t="s">
        <v>124</v>
      </c>
      <c r="C214" s="26"/>
      <c r="D214" s="21" t="s">
        <v>4</v>
      </c>
      <c r="E214" s="24" t="e">
        <f>#REF!</f>
        <v>#REF!</v>
      </c>
      <c r="F214" s="19" t="e">
        <f t="shared" si="16"/>
        <v>#REF!</v>
      </c>
    </row>
    <row r="215" spans="1:6" s="11" customFormat="1" ht="33" hidden="1" x14ac:dyDescent="0.25">
      <c r="A215" s="9">
        <f t="shared" si="15"/>
        <v>17026</v>
      </c>
      <c r="B215" s="10" t="s">
        <v>125</v>
      </c>
      <c r="C215" s="26"/>
      <c r="D215" s="21" t="s">
        <v>96</v>
      </c>
      <c r="E215" s="24" t="e">
        <f>#REF!</f>
        <v>#REF!</v>
      </c>
      <c r="F215" s="19" t="e">
        <f t="shared" si="16"/>
        <v>#REF!</v>
      </c>
    </row>
    <row r="216" spans="1:6" s="11" customFormat="1" ht="49.5" hidden="1" x14ac:dyDescent="0.25">
      <c r="A216" s="9">
        <f t="shared" si="15"/>
        <v>17027</v>
      </c>
      <c r="B216" s="10" t="s">
        <v>126</v>
      </c>
      <c r="C216" s="26"/>
      <c r="D216" s="21" t="s">
        <v>4</v>
      </c>
      <c r="E216" s="24" t="e">
        <f>#REF!</f>
        <v>#REF!</v>
      </c>
      <c r="F216" s="19" t="e">
        <f t="shared" si="16"/>
        <v>#REF!</v>
      </c>
    </row>
    <row r="217" spans="1:6" s="11" customFormat="1" ht="33" hidden="1" x14ac:dyDescent="0.25">
      <c r="A217" s="9">
        <f t="shared" si="15"/>
        <v>17028</v>
      </c>
      <c r="B217" s="10" t="s">
        <v>127</v>
      </c>
      <c r="C217" s="26"/>
      <c r="D217" s="21" t="s">
        <v>96</v>
      </c>
      <c r="E217" s="24" t="e">
        <f>#REF!</f>
        <v>#REF!</v>
      </c>
      <c r="F217" s="19" t="e">
        <f t="shared" si="16"/>
        <v>#REF!</v>
      </c>
    </row>
    <row r="218" spans="1:6" s="11" customFormat="1" ht="15" hidden="1" x14ac:dyDescent="0.25">
      <c r="A218" s="9"/>
      <c r="B218" s="63" t="s">
        <v>123</v>
      </c>
      <c r="C218" s="64"/>
      <c r="D218" s="64"/>
      <c r="E218" s="64"/>
      <c r="F218" s="65"/>
    </row>
    <row r="219" spans="1:6" s="11" customFormat="1" ht="30" hidden="1" customHeight="1" x14ac:dyDescent="0.25">
      <c r="A219" s="9">
        <f>A217+1</f>
        <v>17029</v>
      </c>
      <c r="B219" s="10" t="s">
        <v>129</v>
      </c>
      <c r="C219" s="26"/>
      <c r="D219" s="21" t="s">
        <v>4</v>
      </c>
      <c r="E219" s="24" t="e">
        <f>#REF!</f>
        <v>#REF!</v>
      </c>
      <c r="F219" s="19" t="e">
        <f t="shared" si="16"/>
        <v>#REF!</v>
      </c>
    </row>
    <row r="220" spans="1:6" s="11" customFormat="1" ht="30" hidden="1" customHeight="1" x14ac:dyDescent="0.25">
      <c r="A220" s="9">
        <f t="shared" si="15"/>
        <v>17030</v>
      </c>
      <c r="B220" s="10" t="s">
        <v>130</v>
      </c>
      <c r="C220" s="26"/>
      <c r="D220" s="21" t="s">
        <v>4</v>
      </c>
      <c r="E220" s="24" t="e">
        <f>#REF!</f>
        <v>#REF!</v>
      </c>
      <c r="F220" s="19" t="e">
        <f t="shared" si="16"/>
        <v>#REF!</v>
      </c>
    </row>
    <row r="221" spans="1:6" s="11" customFormat="1" ht="33" hidden="1" x14ac:dyDescent="0.25">
      <c r="A221" s="9">
        <f t="shared" si="15"/>
        <v>17031</v>
      </c>
      <c r="B221" s="10" t="s">
        <v>131</v>
      </c>
      <c r="C221" s="26"/>
      <c r="D221" s="21" t="s">
        <v>96</v>
      </c>
      <c r="E221" s="24" t="e">
        <f>#REF!</f>
        <v>#REF!</v>
      </c>
      <c r="F221" s="19" t="e">
        <f t="shared" si="16"/>
        <v>#REF!</v>
      </c>
    </row>
    <row r="222" spans="1:6" s="11" customFormat="1" ht="33" hidden="1" x14ac:dyDescent="0.25">
      <c r="A222" s="9">
        <f t="shared" si="15"/>
        <v>17032</v>
      </c>
      <c r="B222" s="10" t="s">
        <v>132</v>
      </c>
      <c r="C222" s="26"/>
      <c r="D222" s="21" t="s">
        <v>96</v>
      </c>
      <c r="E222" s="24" t="e">
        <f>#REF!</f>
        <v>#REF!</v>
      </c>
      <c r="F222" s="19" t="e">
        <f t="shared" si="16"/>
        <v>#REF!</v>
      </c>
    </row>
    <row r="223" spans="1:6" s="11" customFormat="1" hidden="1" x14ac:dyDescent="0.25">
      <c r="A223" s="9">
        <f t="shared" si="15"/>
        <v>17033</v>
      </c>
      <c r="B223" s="10" t="s">
        <v>133</v>
      </c>
      <c r="C223" s="26"/>
      <c r="D223" s="21" t="s">
        <v>96</v>
      </c>
      <c r="E223" s="24" t="e">
        <f>#REF!</f>
        <v>#REF!</v>
      </c>
      <c r="F223" s="19" t="e">
        <f t="shared" si="16"/>
        <v>#REF!</v>
      </c>
    </row>
    <row r="224" spans="1:6" s="11" customFormat="1" ht="33" hidden="1" x14ac:dyDescent="0.25">
      <c r="A224" s="9">
        <f t="shared" si="15"/>
        <v>17034</v>
      </c>
      <c r="B224" s="10" t="s">
        <v>134</v>
      </c>
      <c r="C224" s="26"/>
      <c r="D224" s="21" t="s">
        <v>4</v>
      </c>
      <c r="E224" s="24" t="e">
        <f>#REF!</f>
        <v>#REF!</v>
      </c>
      <c r="F224" s="19" t="e">
        <f t="shared" si="16"/>
        <v>#REF!</v>
      </c>
    </row>
    <row r="225" spans="1:6" s="11" customFormat="1" ht="33" hidden="1" x14ac:dyDescent="0.25">
      <c r="A225" s="9">
        <f t="shared" si="15"/>
        <v>17035</v>
      </c>
      <c r="B225" s="10" t="s">
        <v>135</v>
      </c>
      <c r="C225" s="26"/>
      <c r="D225" s="21" t="s">
        <v>96</v>
      </c>
      <c r="E225" s="24" t="e">
        <f>#REF!</f>
        <v>#REF!</v>
      </c>
      <c r="F225" s="19" t="e">
        <f t="shared" si="16"/>
        <v>#REF!</v>
      </c>
    </row>
    <row r="226" spans="1:6" s="11" customFormat="1" ht="15" hidden="1" x14ac:dyDescent="0.25">
      <c r="A226" s="9"/>
      <c r="B226" s="63" t="s">
        <v>128</v>
      </c>
      <c r="C226" s="64"/>
      <c r="D226" s="64"/>
      <c r="E226" s="64"/>
      <c r="F226" s="65"/>
    </row>
    <row r="227" spans="1:6" s="11" customFormat="1" ht="66" hidden="1" x14ac:dyDescent="0.25">
      <c r="A227" s="9">
        <f>A225+1</f>
        <v>17036</v>
      </c>
      <c r="B227" s="10" t="s">
        <v>136</v>
      </c>
      <c r="C227" s="26"/>
      <c r="D227" s="21" t="s">
        <v>4</v>
      </c>
      <c r="E227" s="24" t="e">
        <f>#REF!</f>
        <v>#REF!</v>
      </c>
      <c r="F227" s="19" t="e">
        <f t="shared" si="16"/>
        <v>#REF!</v>
      </c>
    </row>
    <row r="228" spans="1:6" s="11" customFormat="1" ht="49.5" hidden="1" x14ac:dyDescent="0.25">
      <c r="A228" s="9">
        <f t="shared" si="15"/>
        <v>17037</v>
      </c>
      <c r="B228" s="10" t="s">
        <v>137</v>
      </c>
      <c r="C228" s="26"/>
      <c r="D228" s="21" t="s">
        <v>96</v>
      </c>
      <c r="E228" s="24" t="e">
        <f>#REF!</f>
        <v>#REF!</v>
      </c>
      <c r="F228" s="19" t="e">
        <f t="shared" si="16"/>
        <v>#REF!</v>
      </c>
    </row>
    <row r="229" spans="1:6" s="11" customFormat="1" hidden="1" x14ac:dyDescent="0.25">
      <c r="A229" s="54" t="s">
        <v>88</v>
      </c>
      <c r="B229" s="55"/>
      <c r="C229" s="55"/>
      <c r="D229" s="55"/>
      <c r="E229" s="56"/>
      <c r="F229" s="20" t="e">
        <f>SUM(F186:F228)</f>
        <v>#REF!</v>
      </c>
    </row>
    <row r="230" spans="1:6" ht="15.75" hidden="1" x14ac:dyDescent="0.25">
      <c r="A230" s="3">
        <v>18000</v>
      </c>
      <c r="B230" s="60" t="s">
        <v>83</v>
      </c>
      <c r="C230" s="61"/>
      <c r="D230" s="61"/>
      <c r="E230" s="61"/>
      <c r="F230" s="62"/>
    </row>
    <row r="231" spans="1:6" s="15" customFormat="1" hidden="1" x14ac:dyDescent="0.25">
      <c r="A231" s="2">
        <f>A230+1</f>
        <v>18001</v>
      </c>
      <c r="B231" s="14" t="s">
        <v>87</v>
      </c>
      <c r="C231" s="27"/>
      <c r="D231" s="22" t="s">
        <v>0</v>
      </c>
      <c r="E231" s="25" t="e">
        <f>#REF!</f>
        <v>#REF!</v>
      </c>
      <c r="F231" s="17" t="e">
        <f>TRUNC(C231*E231,2)</f>
        <v>#REF!</v>
      </c>
    </row>
    <row r="232" spans="1:6" ht="33" hidden="1" x14ac:dyDescent="0.25">
      <c r="A232" s="2">
        <f>A231+1</f>
        <v>18002</v>
      </c>
      <c r="B232" s="8" t="s">
        <v>84</v>
      </c>
      <c r="C232" s="27"/>
      <c r="D232" s="22" t="s">
        <v>0</v>
      </c>
      <c r="E232" s="25" t="e">
        <f>#REF!</f>
        <v>#REF!</v>
      </c>
      <c r="F232" s="17" t="e">
        <f>TRUNC(C232*E232,2)</f>
        <v>#REF!</v>
      </c>
    </row>
    <row r="233" spans="1:6" hidden="1" x14ac:dyDescent="0.25">
      <c r="A233" s="2">
        <f>A232+1</f>
        <v>18003</v>
      </c>
      <c r="B233" s="8" t="s">
        <v>85</v>
      </c>
      <c r="C233" s="27"/>
      <c r="D233" s="22" t="s">
        <v>0</v>
      </c>
      <c r="E233" s="25" t="e">
        <f>#REF!</f>
        <v>#REF!</v>
      </c>
      <c r="F233" s="17" t="e">
        <f>TRUNC(C233*E233,2)</f>
        <v>#REF!</v>
      </c>
    </row>
    <row r="234" spans="1:6" hidden="1" x14ac:dyDescent="0.25">
      <c r="A234" s="2">
        <f>A233+1</f>
        <v>18004</v>
      </c>
      <c r="B234" s="8" t="s">
        <v>86</v>
      </c>
      <c r="C234" s="27"/>
      <c r="D234" s="22" t="s">
        <v>0</v>
      </c>
      <c r="E234" s="25" t="e">
        <f>#REF!</f>
        <v>#REF!</v>
      </c>
      <c r="F234" s="17" t="e">
        <f>TRUNC(C234*E234,2)</f>
        <v>#REF!</v>
      </c>
    </row>
    <row r="235" spans="1:6" hidden="1" x14ac:dyDescent="0.25">
      <c r="A235" s="57" t="s">
        <v>88</v>
      </c>
      <c r="B235" s="58"/>
      <c r="C235" s="58"/>
      <c r="D235" s="58"/>
      <c r="E235" s="59"/>
      <c r="F235" s="18" t="e">
        <f>SUM(F231:F234)</f>
        <v>#REF!</v>
      </c>
    </row>
    <row r="236" spans="1:6" ht="21" thickBot="1" x14ac:dyDescent="0.3">
      <c r="A236" s="32">
        <v>10</v>
      </c>
      <c r="B236" s="34" t="s">
        <v>221</v>
      </c>
      <c r="C236" s="34"/>
      <c r="D236" s="34"/>
      <c r="E236" s="34"/>
      <c r="F236" s="34"/>
    </row>
    <row r="237" spans="1:6" ht="15" x14ac:dyDescent="0.25">
      <c r="A237" s="33">
        <v>1.01</v>
      </c>
      <c r="B237" s="36" t="s">
        <v>222</v>
      </c>
      <c r="C237" s="38">
        <v>1</v>
      </c>
      <c r="D237" s="37" t="s">
        <v>15</v>
      </c>
      <c r="E237" s="42"/>
      <c r="F237" s="43">
        <f>TRUNC(C237*E237,2)</f>
        <v>0</v>
      </c>
    </row>
    <row r="238" spans="1:6" ht="33.75" x14ac:dyDescent="0.25">
      <c r="A238" s="33">
        <v>10.02</v>
      </c>
      <c r="B238" s="36" t="s">
        <v>223</v>
      </c>
      <c r="C238" s="38">
        <v>20</v>
      </c>
      <c r="D238" s="37" t="s">
        <v>4</v>
      </c>
      <c r="E238" s="42"/>
      <c r="F238" s="43">
        <f t="shared" ref="F238:F247" si="17">TRUNC(C238*E238,2)</f>
        <v>0</v>
      </c>
    </row>
    <row r="239" spans="1:6" ht="22.5" x14ac:dyDescent="0.25">
      <c r="A239" s="33">
        <v>10.029999999999999</v>
      </c>
      <c r="B239" s="36" t="s">
        <v>224</v>
      </c>
      <c r="C239" s="38">
        <v>1</v>
      </c>
      <c r="D239" s="37" t="s">
        <v>0</v>
      </c>
      <c r="E239" s="42"/>
      <c r="F239" s="43">
        <f t="shared" si="17"/>
        <v>0</v>
      </c>
    </row>
    <row r="240" spans="1:6" ht="33.75" x14ac:dyDescent="0.25">
      <c r="A240" s="33">
        <v>10.039999999999999</v>
      </c>
      <c r="B240" s="36" t="s">
        <v>225</v>
      </c>
      <c r="C240" s="38">
        <v>12</v>
      </c>
      <c r="D240" s="37" t="s">
        <v>4</v>
      </c>
      <c r="E240" s="42"/>
      <c r="F240" s="43">
        <f t="shared" si="17"/>
        <v>0</v>
      </c>
    </row>
    <row r="241" spans="1:6" ht="15" x14ac:dyDescent="0.25">
      <c r="A241" s="33">
        <v>10.050000000000001</v>
      </c>
      <c r="B241" s="36" t="s">
        <v>226</v>
      </c>
      <c r="C241" s="38">
        <v>1</v>
      </c>
      <c r="D241" s="37" t="s">
        <v>0</v>
      </c>
      <c r="E241" s="42"/>
      <c r="F241" s="43">
        <f t="shared" si="17"/>
        <v>0</v>
      </c>
    </row>
    <row r="242" spans="1:6" ht="33.75" x14ac:dyDescent="0.25">
      <c r="A242" s="33">
        <v>10.06</v>
      </c>
      <c r="B242" s="36" t="s">
        <v>227</v>
      </c>
      <c r="C242" s="38">
        <v>11</v>
      </c>
      <c r="D242" s="37" t="s">
        <v>4</v>
      </c>
      <c r="E242" s="42"/>
      <c r="F242" s="43">
        <f t="shared" si="17"/>
        <v>0</v>
      </c>
    </row>
    <row r="243" spans="1:6" ht="15" x14ac:dyDescent="0.25">
      <c r="A243" s="33">
        <v>10.07</v>
      </c>
      <c r="B243" s="36" t="s">
        <v>228</v>
      </c>
      <c r="C243" s="38">
        <v>1</v>
      </c>
      <c r="D243" s="37" t="s">
        <v>0</v>
      </c>
      <c r="E243" s="42"/>
      <c r="F243" s="43">
        <f t="shared" si="17"/>
        <v>0</v>
      </c>
    </row>
    <row r="244" spans="1:6" ht="33.75" x14ac:dyDescent="0.25">
      <c r="A244" s="33">
        <v>10.08</v>
      </c>
      <c r="B244" s="36" t="s">
        <v>229</v>
      </c>
      <c r="C244" s="38">
        <v>52</v>
      </c>
      <c r="D244" s="37" t="s">
        <v>4</v>
      </c>
      <c r="E244" s="42"/>
      <c r="F244" s="43">
        <f t="shared" si="17"/>
        <v>0</v>
      </c>
    </row>
    <row r="245" spans="1:6" ht="22.5" x14ac:dyDescent="0.25">
      <c r="A245" s="33">
        <v>10.09</v>
      </c>
      <c r="B245" s="36" t="s">
        <v>230</v>
      </c>
      <c r="C245" s="38">
        <v>1</v>
      </c>
      <c r="D245" s="37" t="s">
        <v>0</v>
      </c>
      <c r="E245" s="42"/>
      <c r="F245" s="43">
        <f t="shared" si="17"/>
        <v>0</v>
      </c>
    </row>
    <row r="246" spans="1:6" ht="22.5" x14ac:dyDescent="0.25">
      <c r="A246" s="33">
        <v>10.1</v>
      </c>
      <c r="B246" s="36" t="s">
        <v>231</v>
      </c>
      <c r="C246" s="38">
        <v>10</v>
      </c>
      <c r="D246" s="37" t="s">
        <v>4</v>
      </c>
      <c r="E246" s="42"/>
      <c r="F246" s="43">
        <f t="shared" si="17"/>
        <v>0</v>
      </c>
    </row>
    <row r="247" spans="1:6" ht="22.5" x14ac:dyDescent="0.25">
      <c r="A247" s="33">
        <v>10.11</v>
      </c>
      <c r="B247" s="36" t="s">
        <v>232</v>
      </c>
      <c r="C247" s="38">
        <v>1</v>
      </c>
      <c r="D247" s="37" t="s">
        <v>0</v>
      </c>
      <c r="E247" s="42"/>
      <c r="F247" s="43">
        <f t="shared" si="17"/>
        <v>0</v>
      </c>
    </row>
    <row r="248" spans="1:6" ht="33.75" x14ac:dyDescent="0.25">
      <c r="A248" s="33">
        <v>10.119999999999999</v>
      </c>
      <c r="B248" s="45" t="s">
        <v>233</v>
      </c>
      <c r="C248" s="46"/>
      <c r="D248" s="47"/>
      <c r="E248" s="48"/>
      <c r="F248" s="49"/>
    </row>
    <row r="249" spans="1:6" ht="34.5" thickBot="1" x14ac:dyDescent="0.3">
      <c r="A249" s="33">
        <v>10.130000000000001</v>
      </c>
      <c r="B249" s="45" t="s">
        <v>234</v>
      </c>
      <c r="C249" s="46"/>
      <c r="D249" s="47"/>
      <c r="E249" s="48"/>
      <c r="F249" s="49"/>
    </row>
    <row r="250" spans="1:6" ht="15.75" thickBot="1" x14ac:dyDescent="0.3">
      <c r="A250" s="75" t="s">
        <v>88</v>
      </c>
      <c r="B250" s="76"/>
      <c r="C250" s="76"/>
      <c r="D250" s="76"/>
      <c r="E250" s="77"/>
      <c r="F250" s="35">
        <f>SUM(F237:F249)</f>
        <v>0</v>
      </c>
    </row>
    <row r="251" spans="1:6" ht="15.75" thickBot="1" x14ac:dyDescent="0.3">
      <c r="A251" s="39"/>
      <c r="B251" s="34" t="s">
        <v>235</v>
      </c>
      <c r="C251" s="40"/>
      <c r="D251" s="40"/>
      <c r="E251" s="40"/>
      <c r="F251" s="40"/>
    </row>
    <row r="252" spans="1:6" ht="21" thickBot="1" x14ac:dyDescent="0.3">
      <c r="A252" s="32">
        <v>11</v>
      </c>
      <c r="B252" s="34" t="s">
        <v>236</v>
      </c>
      <c r="C252" s="34"/>
      <c r="D252" s="34"/>
      <c r="E252" s="34"/>
      <c r="F252" s="34"/>
    </row>
    <row r="253" spans="1:6" ht="33.75" x14ac:dyDescent="0.25">
      <c r="A253" s="33">
        <v>11.01</v>
      </c>
      <c r="B253" s="36" t="s">
        <v>238</v>
      </c>
      <c r="C253" s="38">
        <v>10</v>
      </c>
      <c r="D253" s="37" t="s">
        <v>4</v>
      </c>
      <c r="E253" s="42"/>
      <c r="F253" s="43">
        <f>TRUNC(C253*E253,2)</f>
        <v>0</v>
      </c>
    </row>
    <row r="254" spans="1:6" ht="22.5" x14ac:dyDescent="0.25">
      <c r="A254" s="33">
        <v>11.02</v>
      </c>
      <c r="B254" s="36" t="s">
        <v>239</v>
      </c>
      <c r="C254" s="38">
        <v>1</v>
      </c>
      <c r="D254" s="37" t="s">
        <v>0</v>
      </c>
      <c r="E254" s="42"/>
      <c r="F254" s="43">
        <f t="shared" ref="F254:F260" si="18">TRUNC(C254*E254,2)</f>
        <v>0</v>
      </c>
    </row>
    <row r="255" spans="1:6" ht="22.5" x14ac:dyDescent="0.25">
      <c r="A255" s="33">
        <v>11.03</v>
      </c>
      <c r="B255" s="36" t="s">
        <v>240</v>
      </c>
      <c r="C255" s="38">
        <v>12</v>
      </c>
      <c r="D255" s="37" t="s">
        <v>4</v>
      </c>
      <c r="E255" s="42"/>
      <c r="F255" s="43">
        <f t="shared" si="18"/>
        <v>0</v>
      </c>
    </row>
    <row r="256" spans="1:6" ht="22.5" x14ac:dyDescent="0.25">
      <c r="A256" s="33">
        <v>11.04</v>
      </c>
      <c r="B256" s="36" t="s">
        <v>241</v>
      </c>
      <c r="C256" s="38">
        <v>1</v>
      </c>
      <c r="D256" s="37" t="s">
        <v>0</v>
      </c>
      <c r="E256" s="42"/>
      <c r="F256" s="43">
        <f t="shared" si="18"/>
        <v>0</v>
      </c>
    </row>
    <row r="257" spans="1:6" ht="22.5" x14ac:dyDescent="0.25">
      <c r="A257" s="33">
        <v>11.05</v>
      </c>
      <c r="B257" s="36" t="s">
        <v>242</v>
      </c>
      <c r="C257" s="38">
        <v>14</v>
      </c>
      <c r="D257" s="37" t="s">
        <v>4</v>
      </c>
      <c r="E257" s="42"/>
      <c r="F257" s="43">
        <f t="shared" si="18"/>
        <v>0</v>
      </c>
    </row>
    <row r="258" spans="1:6" ht="22.5" x14ac:dyDescent="0.25">
      <c r="A258" s="33">
        <v>11.06</v>
      </c>
      <c r="B258" s="41" t="s">
        <v>237</v>
      </c>
      <c r="C258" s="38">
        <v>1</v>
      </c>
      <c r="D258" s="37" t="s">
        <v>0</v>
      </c>
      <c r="E258" s="42"/>
      <c r="F258" s="43">
        <f t="shared" si="18"/>
        <v>0</v>
      </c>
    </row>
    <row r="259" spans="1:6" ht="22.5" x14ac:dyDescent="0.25">
      <c r="A259" s="33">
        <v>11.07</v>
      </c>
      <c r="B259" s="41" t="s">
        <v>243</v>
      </c>
      <c r="C259" s="38">
        <v>20</v>
      </c>
      <c r="D259" s="37" t="s">
        <v>4</v>
      </c>
      <c r="E259" s="42"/>
      <c r="F259" s="43">
        <f t="shared" si="18"/>
        <v>0</v>
      </c>
    </row>
    <row r="260" spans="1:6" ht="34.5" thickBot="1" x14ac:dyDescent="0.3">
      <c r="A260" s="33">
        <v>11.08</v>
      </c>
      <c r="B260" s="41" t="s">
        <v>244</v>
      </c>
      <c r="C260" s="38">
        <v>1</v>
      </c>
      <c r="D260" s="37" t="s">
        <v>0</v>
      </c>
      <c r="E260" s="42"/>
      <c r="F260" s="43">
        <f t="shared" si="18"/>
        <v>0</v>
      </c>
    </row>
    <row r="261" spans="1:6" ht="15.75" thickBot="1" x14ac:dyDescent="0.3">
      <c r="A261" s="51" t="s">
        <v>88</v>
      </c>
      <c r="B261" s="52"/>
      <c r="C261" s="52"/>
      <c r="D261" s="52"/>
      <c r="E261" s="53"/>
      <c r="F261" s="35">
        <f>SUM(F253:F260)</f>
        <v>0</v>
      </c>
    </row>
    <row r="262" spans="1:6" ht="21" thickBot="1" x14ac:dyDescent="0.3">
      <c r="A262" s="32">
        <v>12</v>
      </c>
      <c r="B262" s="34" t="s">
        <v>245</v>
      </c>
      <c r="C262" s="34"/>
      <c r="D262" s="34"/>
      <c r="E262" s="34"/>
      <c r="F262" s="34"/>
    </row>
    <row r="263" spans="1:6" ht="22.5" x14ac:dyDescent="0.25">
      <c r="A263" s="33">
        <v>12.01</v>
      </c>
      <c r="B263" s="41" t="s">
        <v>246</v>
      </c>
      <c r="C263" s="38">
        <v>292</v>
      </c>
      <c r="D263" s="37" t="s">
        <v>0</v>
      </c>
      <c r="E263" s="42"/>
      <c r="F263" s="43">
        <f>TRUNC(C263*E263,2)</f>
        <v>0</v>
      </c>
    </row>
    <row r="264" spans="1:6" ht="22.5" x14ac:dyDescent="0.25">
      <c r="A264" s="33">
        <v>12.02</v>
      </c>
      <c r="B264" s="41" t="s">
        <v>247</v>
      </c>
      <c r="C264" s="38">
        <v>243</v>
      </c>
      <c r="D264" s="37" t="s">
        <v>0</v>
      </c>
      <c r="E264" s="42"/>
      <c r="F264" s="43">
        <f t="shared" ref="F264:F269" si="19">TRUNC(C264*E264,2)</f>
        <v>0</v>
      </c>
    </row>
    <row r="265" spans="1:6" ht="15" x14ac:dyDescent="0.25">
      <c r="A265" s="33">
        <v>12.03</v>
      </c>
      <c r="B265" s="41" t="s">
        <v>248</v>
      </c>
      <c r="C265" s="38">
        <v>6</v>
      </c>
      <c r="D265" s="37" t="s">
        <v>0</v>
      </c>
      <c r="E265" s="42"/>
      <c r="F265" s="43">
        <f t="shared" si="19"/>
        <v>0</v>
      </c>
    </row>
    <row r="266" spans="1:6" ht="15" x14ac:dyDescent="0.25">
      <c r="A266" s="33">
        <v>12.04</v>
      </c>
      <c r="B266" s="41" t="s">
        <v>249</v>
      </c>
      <c r="C266" s="38">
        <v>43</v>
      </c>
      <c r="D266" s="37" t="s">
        <v>0</v>
      </c>
      <c r="E266" s="42"/>
      <c r="F266" s="43">
        <f t="shared" si="19"/>
        <v>0</v>
      </c>
    </row>
    <row r="267" spans="1:6" ht="15" x14ac:dyDescent="0.25">
      <c r="A267" s="33">
        <v>12.05</v>
      </c>
      <c r="B267" s="41" t="s">
        <v>250</v>
      </c>
      <c r="C267" s="38">
        <v>20</v>
      </c>
      <c r="D267" s="37" t="s">
        <v>0</v>
      </c>
      <c r="E267" s="42"/>
      <c r="F267" s="43">
        <f t="shared" si="19"/>
        <v>0</v>
      </c>
    </row>
    <row r="268" spans="1:6" ht="15" x14ac:dyDescent="0.25">
      <c r="A268" s="33">
        <v>12.06</v>
      </c>
      <c r="B268" s="41" t="s">
        <v>251</v>
      </c>
      <c r="C268" s="38">
        <v>4</v>
      </c>
      <c r="D268" s="37" t="s">
        <v>0</v>
      </c>
      <c r="E268" s="42"/>
      <c r="F268" s="43">
        <f t="shared" si="19"/>
        <v>0</v>
      </c>
    </row>
    <row r="269" spans="1:6" ht="15.75" thickBot="1" x14ac:dyDescent="0.3">
      <c r="A269" s="33">
        <v>12.07</v>
      </c>
      <c r="B269" s="41" t="s">
        <v>252</v>
      </c>
      <c r="C269" s="38">
        <v>2</v>
      </c>
      <c r="D269" s="37" t="s">
        <v>0</v>
      </c>
      <c r="E269" s="42"/>
      <c r="F269" s="43">
        <f t="shared" si="19"/>
        <v>0</v>
      </c>
    </row>
    <row r="270" spans="1:6" ht="15.75" thickBot="1" x14ac:dyDescent="0.3">
      <c r="A270" s="51" t="s">
        <v>88</v>
      </c>
      <c r="B270" s="52"/>
      <c r="C270" s="52"/>
      <c r="D270" s="52"/>
      <c r="E270" s="53"/>
      <c r="F270" s="35">
        <f>SUM(F263:F269)</f>
        <v>0</v>
      </c>
    </row>
    <row r="271" spans="1:6" ht="21" thickBot="1" x14ac:dyDescent="0.3">
      <c r="A271" s="32">
        <v>13</v>
      </c>
      <c r="B271" s="34" t="s">
        <v>253</v>
      </c>
      <c r="C271" s="34"/>
      <c r="D271" s="34"/>
      <c r="E271" s="34"/>
      <c r="F271" s="34"/>
    </row>
    <row r="272" spans="1:6" ht="33.75" x14ac:dyDescent="0.25">
      <c r="A272" s="33">
        <v>13.01</v>
      </c>
      <c r="B272" s="41" t="s">
        <v>254</v>
      </c>
      <c r="C272" s="38">
        <v>137</v>
      </c>
      <c r="D272" s="37" t="s">
        <v>0</v>
      </c>
      <c r="E272" s="42"/>
      <c r="F272" s="43">
        <f>TRUNC(C272*E272,2)</f>
        <v>0</v>
      </c>
    </row>
    <row r="273" spans="1:6" ht="22.5" x14ac:dyDescent="0.25">
      <c r="A273" s="33">
        <v>13.02</v>
      </c>
      <c r="B273" s="41" t="s">
        <v>255</v>
      </c>
      <c r="C273" s="38">
        <v>50</v>
      </c>
      <c r="D273" s="37" t="s">
        <v>0</v>
      </c>
      <c r="E273" s="42"/>
      <c r="F273" s="43">
        <f>TRUNC(C273*E273,2)</f>
        <v>0</v>
      </c>
    </row>
    <row r="274" spans="1:6" ht="15.75" thickBot="1" x14ac:dyDescent="0.3">
      <c r="A274" s="33">
        <v>13.03</v>
      </c>
      <c r="B274" s="41" t="s">
        <v>256</v>
      </c>
      <c r="C274" s="38">
        <v>87</v>
      </c>
      <c r="D274" s="37" t="s">
        <v>0</v>
      </c>
      <c r="E274" s="42"/>
      <c r="F274" s="43">
        <f>TRUNC(C274*E274,2)</f>
        <v>0</v>
      </c>
    </row>
    <row r="275" spans="1:6" ht="15.75" thickBot="1" x14ac:dyDescent="0.3">
      <c r="A275" s="51" t="s">
        <v>88</v>
      </c>
      <c r="B275" s="52"/>
      <c r="C275" s="52"/>
      <c r="D275" s="52"/>
      <c r="E275" s="53"/>
      <c r="F275" s="35">
        <f>SUM(F272:F274)</f>
        <v>0</v>
      </c>
    </row>
    <row r="276" spans="1:6" ht="21" thickBot="1" x14ac:dyDescent="0.3">
      <c r="A276" s="32">
        <v>14</v>
      </c>
      <c r="B276" s="34" t="s">
        <v>257</v>
      </c>
      <c r="C276" s="34"/>
      <c r="D276" s="34"/>
      <c r="E276" s="34"/>
      <c r="F276" s="34"/>
    </row>
    <row r="277" spans="1:6" ht="33.75" x14ac:dyDescent="0.25">
      <c r="A277" s="33">
        <v>14.01</v>
      </c>
      <c r="B277" s="41" t="s">
        <v>258</v>
      </c>
      <c r="C277" s="38">
        <v>60</v>
      </c>
      <c r="D277" s="37" t="s">
        <v>4</v>
      </c>
      <c r="E277" s="42"/>
      <c r="F277" s="43">
        <f>TRUNC(C277*E277,2)</f>
        <v>0</v>
      </c>
    </row>
    <row r="278" spans="1:6" ht="22.5" x14ac:dyDescent="0.25">
      <c r="A278" s="33">
        <v>14.02</v>
      </c>
      <c r="B278" s="41" t="s">
        <v>259</v>
      </c>
      <c r="C278" s="38">
        <v>50</v>
      </c>
      <c r="D278" s="37" t="s">
        <v>0</v>
      </c>
      <c r="E278" s="42"/>
      <c r="F278" s="43">
        <f>TRUNC(C278*E278,2)</f>
        <v>0</v>
      </c>
    </row>
    <row r="279" spans="1:6" ht="23.25" thickBot="1" x14ac:dyDescent="0.3">
      <c r="A279" s="33">
        <v>14.03</v>
      </c>
      <c r="B279" s="41" t="s">
        <v>260</v>
      </c>
      <c r="C279" s="38">
        <v>10</v>
      </c>
      <c r="D279" s="37" t="s">
        <v>4</v>
      </c>
      <c r="E279" s="42"/>
      <c r="F279" s="43">
        <f>TRUNC(C279*E279,2)</f>
        <v>0</v>
      </c>
    </row>
    <row r="280" spans="1:6" ht="15.75" thickBot="1" x14ac:dyDescent="0.3">
      <c r="A280" s="51" t="s">
        <v>88</v>
      </c>
      <c r="B280" s="52"/>
      <c r="C280" s="52"/>
      <c r="D280" s="52"/>
      <c r="E280" s="53"/>
      <c r="F280" s="35">
        <f>SUM(F277:F279)</f>
        <v>0</v>
      </c>
    </row>
    <row r="281" spans="1:6" ht="21" thickBot="1" x14ac:dyDescent="0.3">
      <c r="A281" s="32">
        <v>15</v>
      </c>
      <c r="B281" s="34" t="s">
        <v>261</v>
      </c>
      <c r="C281" s="34"/>
      <c r="D281" s="34"/>
      <c r="E281" s="34"/>
      <c r="F281" s="34"/>
    </row>
    <row r="282" spans="1:6" ht="22.5" x14ac:dyDescent="0.25">
      <c r="A282" s="33">
        <v>15.01</v>
      </c>
      <c r="B282" s="41" t="s">
        <v>262</v>
      </c>
      <c r="C282" s="38">
        <v>350</v>
      </c>
      <c r="D282" s="37" t="s">
        <v>4</v>
      </c>
      <c r="E282" s="42"/>
      <c r="F282" s="43">
        <f>TRUNC(C282*E282,2)</f>
        <v>0</v>
      </c>
    </row>
    <row r="283" spans="1:6" ht="22.5" x14ac:dyDescent="0.25">
      <c r="A283" s="33">
        <v>15.02</v>
      </c>
      <c r="B283" s="41" t="s">
        <v>263</v>
      </c>
      <c r="C283" s="38">
        <v>224</v>
      </c>
      <c r="D283" s="37" t="s">
        <v>4</v>
      </c>
      <c r="E283" s="42"/>
      <c r="F283" s="43">
        <f t="shared" ref="F283:F289" si="20">TRUNC(C283*E283,2)</f>
        <v>0</v>
      </c>
    </row>
    <row r="284" spans="1:6" ht="22.5" x14ac:dyDescent="0.25">
      <c r="A284" s="33">
        <v>15.03</v>
      </c>
      <c r="B284" s="41" t="s">
        <v>264</v>
      </c>
      <c r="C284" s="38">
        <v>60</v>
      </c>
      <c r="D284" s="37" t="s">
        <v>0</v>
      </c>
      <c r="E284" s="42"/>
      <c r="F284" s="43">
        <f t="shared" si="20"/>
        <v>0</v>
      </c>
    </row>
    <row r="285" spans="1:6" ht="22.5" x14ac:dyDescent="0.25">
      <c r="A285" s="33">
        <v>15.04</v>
      </c>
      <c r="B285" s="41" t="s">
        <v>265</v>
      </c>
      <c r="C285" s="38">
        <v>2</v>
      </c>
      <c r="D285" s="37" t="s">
        <v>0</v>
      </c>
      <c r="E285" s="42"/>
      <c r="F285" s="43">
        <f t="shared" si="20"/>
        <v>0</v>
      </c>
    </row>
    <row r="286" spans="1:6" ht="15" x14ac:dyDescent="0.25">
      <c r="A286" s="33">
        <v>15.05</v>
      </c>
      <c r="B286" s="41" t="s">
        <v>266</v>
      </c>
      <c r="C286" s="38">
        <v>115</v>
      </c>
      <c r="D286" s="37" t="s">
        <v>4</v>
      </c>
      <c r="E286" s="42"/>
      <c r="F286" s="43">
        <f t="shared" si="20"/>
        <v>0</v>
      </c>
    </row>
    <row r="287" spans="1:6" ht="15" x14ac:dyDescent="0.25">
      <c r="A287" s="33">
        <v>15.06</v>
      </c>
      <c r="B287" s="41" t="s">
        <v>267</v>
      </c>
      <c r="C287" s="38">
        <v>12</v>
      </c>
      <c r="D287" s="37" t="s">
        <v>4</v>
      </c>
      <c r="E287" s="42"/>
      <c r="F287" s="43">
        <f t="shared" si="20"/>
        <v>0</v>
      </c>
    </row>
    <row r="288" spans="1:6" ht="22.5" x14ac:dyDescent="0.25">
      <c r="A288" s="33">
        <v>15.07</v>
      </c>
      <c r="B288" s="41" t="s">
        <v>269</v>
      </c>
      <c r="C288" s="38">
        <v>10</v>
      </c>
      <c r="D288" s="37" t="s">
        <v>4</v>
      </c>
      <c r="E288" s="42"/>
      <c r="F288" s="43">
        <f t="shared" si="20"/>
        <v>0</v>
      </c>
    </row>
    <row r="289" spans="1:6" ht="34.5" thickBot="1" x14ac:dyDescent="0.3">
      <c r="A289" s="33">
        <v>15.08</v>
      </c>
      <c r="B289" s="41" t="s">
        <v>268</v>
      </c>
      <c r="C289" s="38">
        <v>1</v>
      </c>
      <c r="D289" s="37" t="s">
        <v>0</v>
      </c>
      <c r="E289" s="42"/>
      <c r="F289" s="43">
        <f t="shared" si="20"/>
        <v>0</v>
      </c>
    </row>
    <row r="290" spans="1:6" ht="15.75" thickBot="1" x14ac:dyDescent="0.3">
      <c r="A290" s="51" t="s">
        <v>88</v>
      </c>
      <c r="B290" s="52"/>
      <c r="C290" s="52"/>
      <c r="D290" s="52"/>
      <c r="E290" s="53"/>
      <c r="F290" s="35">
        <f>SUM(F282:F289)</f>
        <v>0</v>
      </c>
    </row>
    <row r="291" spans="1:6" ht="15.75" thickBot="1" x14ac:dyDescent="0.3">
      <c r="A291" s="39"/>
      <c r="B291" s="34" t="s">
        <v>270</v>
      </c>
      <c r="C291" s="40"/>
      <c r="D291" s="40"/>
      <c r="E291" s="40"/>
      <c r="F291" s="35"/>
    </row>
    <row r="292" spans="1:6" ht="21" thickBot="1" x14ac:dyDescent="0.3">
      <c r="A292" s="32">
        <v>16</v>
      </c>
      <c r="B292" s="34" t="s">
        <v>236</v>
      </c>
      <c r="C292" s="34"/>
      <c r="D292" s="34"/>
      <c r="E292" s="34"/>
      <c r="F292" s="34"/>
    </row>
    <row r="293" spans="1:6" ht="22.5" x14ac:dyDescent="0.25">
      <c r="A293" s="33">
        <v>16.010000000000002</v>
      </c>
      <c r="B293" s="41" t="s">
        <v>273</v>
      </c>
      <c r="C293" s="38">
        <v>15</v>
      </c>
      <c r="D293" s="37" t="s">
        <v>4</v>
      </c>
      <c r="E293" s="42"/>
      <c r="F293" s="43">
        <f t="shared" ref="F293:F306" si="21">TRUNC(C293*E293,2)</f>
        <v>0</v>
      </c>
    </row>
    <row r="294" spans="1:6" ht="22.5" x14ac:dyDescent="0.25">
      <c r="A294" s="33">
        <v>16.02</v>
      </c>
      <c r="B294" s="41" t="s">
        <v>274</v>
      </c>
      <c r="C294" s="38">
        <v>1</v>
      </c>
      <c r="D294" s="37" t="s">
        <v>0</v>
      </c>
      <c r="E294" s="42"/>
      <c r="F294" s="43">
        <f t="shared" si="21"/>
        <v>0</v>
      </c>
    </row>
    <row r="295" spans="1:6" ht="22.5" x14ac:dyDescent="0.25">
      <c r="A295" s="33">
        <v>16.03</v>
      </c>
      <c r="B295" s="41" t="s">
        <v>275</v>
      </c>
      <c r="C295" s="38">
        <v>12</v>
      </c>
      <c r="D295" s="37" t="s">
        <v>4</v>
      </c>
      <c r="E295" s="42"/>
      <c r="F295" s="43">
        <f t="shared" si="21"/>
        <v>0</v>
      </c>
    </row>
    <row r="296" spans="1:6" ht="26.25" x14ac:dyDescent="0.25">
      <c r="A296" s="33">
        <v>16.04</v>
      </c>
      <c r="B296" s="41" t="s">
        <v>276</v>
      </c>
      <c r="C296" s="38">
        <v>1</v>
      </c>
      <c r="D296" s="37" t="s">
        <v>0</v>
      </c>
      <c r="E296" s="42"/>
      <c r="F296" s="43">
        <f t="shared" si="21"/>
        <v>0</v>
      </c>
    </row>
    <row r="297" spans="1:6" ht="22.5" x14ac:dyDescent="0.25">
      <c r="A297" s="33">
        <v>16.05</v>
      </c>
      <c r="B297" s="41" t="s">
        <v>277</v>
      </c>
      <c r="C297" s="38">
        <v>14</v>
      </c>
      <c r="D297" s="37" t="s">
        <v>4</v>
      </c>
      <c r="E297" s="42"/>
      <c r="F297" s="43">
        <f t="shared" si="21"/>
        <v>0</v>
      </c>
    </row>
    <row r="298" spans="1:6" ht="22.5" x14ac:dyDescent="0.25">
      <c r="A298" s="33">
        <v>16.059999999999999</v>
      </c>
      <c r="B298" s="41" t="s">
        <v>278</v>
      </c>
      <c r="C298" s="38">
        <v>1</v>
      </c>
      <c r="D298" s="37" t="s">
        <v>0</v>
      </c>
      <c r="E298" s="42"/>
      <c r="F298" s="43">
        <f t="shared" si="21"/>
        <v>0</v>
      </c>
    </row>
    <row r="299" spans="1:6" ht="22.5" x14ac:dyDescent="0.25">
      <c r="A299" s="33">
        <v>16.07</v>
      </c>
      <c r="B299" s="41" t="s">
        <v>243</v>
      </c>
      <c r="C299" s="38">
        <v>20</v>
      </c>
      <c r="D299" s="37" t="s">
        <v>4</v>
      </c>
      <c r="E299" s="42"/>
      <c r="F299" s="43">
        <f t="shared" si="21"/>
        <v>0</v>
      </c>
    </row>
    <row r="300" spans="1:6" ht="33.75" x14ac:dyDescent="0.25">
      <c r="A300" s="33">
        <v>16.079999999999998</v>
      </c>
      <c r="B300" s="41" t="s">
        <v>279</v>
      </c>
      <c r="C300" s="38">
        <v>1</v>
      </c>
      <c r="D300" s="37" t="s">
        <v>0</v>
      </c>
      <c r="E300" s="42"/>
      <c r="F300" s="43">
        <f t="shared" si="21"/>
        <v>0</v>
      </c>
    </row>
    <row r="301" spans="1:6" ht="22.5" x14ac:dyDescent="0.25">
      <c r="A301" s="33">
        <v>16.09</v>
      </c>
      <c r="B301" s="41" t="s">
        <v>280</v>
      </c>
      <c r="C301" s="38">
        <v>20</v>
      </c>
      <c r="D301" s="37" t="s">
        <v>4</v>
      </c>
      <c r="E301" s="42"/>
      <c r="F301" s="43">
        <f t="shared" si="21"/>
        <v>0</v>
      </c>
    </row>
    <row r="302" spans="1:6" ht="33.75" x14ac:dyDescent="0.25">
      <c r="A302" s="33">
        <v>16.100000000000001</v>
      </c>
      <c r="B302" s="41" t="s">
        <v>281</v>
      </c>
      <c r="C302" s="38">
        <v>1</v>
      </c>
      <c r="D302" s="37" t="s">
        <v>0</v>
      </c>
      <c r="E302" s="42"/>
      <c r="F302" s="43">
        <f t="shared" si="21"/>
        <v>0</v>
      </c>
    </row>
    <row r="303" spans="1:6" ht="15" x14ac:dyDescent="0.25">
      <c r="A303" s="33">
        <v>16.11</v>
      </c>
      <c r="B303" s="41" t="s">
        <v>271</v>
      </c>
      <c r="C303" s="38">
        <v>1</v>
      </c>
      <c r="D303" s="37" t="s">
        <v>0</v>
      </c>
      <c r="E303" s="42"/>
      <c r="F303" s="43">
        <f t="shared" si="21"/>
        <v>0</v>
      </c>
    </row>
    <row r="304" spans="1:6" ht="15" x14ac:dyDescent="0.25">
      <c r="A304" s="33">
        <v>16.12</v>
      </c>
      <c r="B304" s="41" t="s">
        <v>272</v>
      </c>
      <c r="C304" s="38">
        <v>1</v>
      </c>
      <c r="D304" s="37" t="s">
        <v>0</v>
      </c>
      <c r="E304" s="42"/>
      <c r="F304" s="43">
        <f t="shared" si="21"/>
        <v>0</v>
      </c>
    </row>
    <row r="305" spans="1:6" ht="22.5" x14ac:dyDescent="0.25">
      <c r="A305" s="33">
        <v>16.13</v>
      </c>
      <c r="B305" s="41" t="s">
        <v>282</v>
      </c>
      <c r="C305" s="38">
        <v>10</v>
      </c>
      <c r="D305" s="37" t="s">
        <v>4</v>
      </c>
      <c r="E305" s="42"/>
      <c r="F305" s="43">
        <f t="shared" si="21"/>
        <v>0</v>
      </c>
    </row>
    <row r="306" spans="1:6" ht="34.5" thickBot="1" x14ac:dyDescent="0.3">
      <c r="A306" s="33">
        <v>16.14</v>
      </c>
      <c r="B306" s="41" t="s">
        <v>283</v>
      </c>
      <c r="C306" s="38">
        <v>1</v>
      </c>
      <c r="D306" s="37" t="s">
        <v>0</v>
      </c>
      <c r="E306" s="42"/>
      <c r="F306" s="43">
        <f t="shared" si="21"/>
        <v>0</v>
      </c>
    </row>
    <row r="307" spans="1:6" ht="15.75" thickBot="1" x14ac:dyDescent="0.3">
      <c r="A307" s="51" t="s">
        <v>88</v>
      </c>
      <c r="B307" s="52"/>
      <c r="C307" s="52"/>
      <c r="D307" s="52"/>
      <c r="E307" s="53"/>
      <c r="F307" s="35">
        <f>SUM(F293:F306)</f>
        <v>0</v>
      </c>
    </row>
    <row r="308" spans="1:6" ht="21" thickBot="1" x14ac:dyDescent="0.3">
      <c r="A308" s="32">
        <v>17</v>
      </c>
      <c r="B308" s="34" t="s">
        <v>245</v>
      </c>
      <c r="C308" s="34"/>
      <c r="D308" s="34"/>
      <c r="E308" s="34"/>
      <c r="F308" s="34"/>
    </row>
    <row r="309" spans="1:6" ht="22.5" x14ac:dyDescent="0.25">
      <c r="A309" s="33">
        <v>17.010000000000002</v>
      </c>
      <c r="B309" s="41" t="s">
        <v>246</v>
      </c>
      <c r="C309" s="38">
        <v>213</v>
      </c>
      <c r="D309" s="37" t="s">
        <v>0</v>
      </c>
      <c r="E309" s="42"/>
      <c r="F309" s="43">
        <f t="shared" ref="F309:F315" si="22">TRUNC(C309*E309,2)</f>
        <v>0</v>
      </c>
    </row>
    <row r="310" spans="1:6" ht="22.5" x14ac:dyDescent="0.25">
      <c r="A310" s="33">
        <v>17.02</v>
      </c>
      <c r="B310" s="41" t="s">
        <v>284</v>
      </c>
      <c r="C310" s="38">
        <v>178</v>
      </c>
      <c r="D310" s="37" t="s">
        <v>0</v>
      </c>
      <c r="E310" s="42"/>
      <c r="F310" s="43">
        <f t="shared" si="22"/>
        <v>0</v>
      </c>
    </row>
    <row r="311" spans="1:6" ht="22.5" x14ac:dyDescent="0.25">
      <c r="A311" s="33">
        <v>17.03</v>
      </c>
      <c r="B311" s="41" t="s">
        <v>285</v>
      </c>
      <c r="C311" s="38">
        <v>32</v>
      </c>
      <c r="D311" s="37" t="s">
        <v>0</v>
      </c>
      <c r="E311" s="42"/>
      <c r="F311" s="43">
        <f t="shared" si="22"/>
        <v>0</v>
      </c>
    </row>
    <row r="312" spans="1:6" ht="45" x14ac:dyDescent="0.25">
      <c r="A312" s="33">
        <v>17.04</v>
      </c>
      <c r="B312" s="41" t="s">
        <v>286</v>
      </c>
      <c r="C312" s="38">
        <v>9</v>
      </c>
      <c r="D312" s="37" t="s">
        <v>0</v>
      </c>
      <c r="E312" s="42"/>
      <c r="F312" s="43">
        <f t="shared" si="22"/>
        <v>0</v>
      </c>
    </row>
    <row r="313" spans="1:6" ht="15" x14ac:dyDescent="0.25">
      <c r="A313" s="33">
        <v>17.05</v>
      </c>
      <c r="B313" s="41" t="s">
        <v>250</v>
      </c>
      <c r="C313" s="38">
        <v>22</v>
      </c>
      <c r="D313" s="37" t="s">
        <v>0</v>
      </c>
      <c r="E313" s="42"/>
      <c r="F313" s="43">
        <f t="shared" si="22"/>
        <v>0</v>
      </c>
    </row>
    <row r="314" spans="1:6" ht="15" x14ac:dyDescent="0.25">
      <c r="A314" s="33">
        <v>17.059999999999999</v>
      </c>
      <c r="B314" s="41" t="s">
        <v>251</v>
      </c>
      <c r="C314" s="38">
        <v>4</v>
      </c>
      <c r="D314" s="37" t="s">
        <v>0</v>
      </c>
      <c r="E314" s="42"/>
      <c r="F314" s="43">
        <f t="shared" si="22"/>
        <v>0</v>
      </c>
    </row>
    <row r="315" spans="1:6" ht="15.75" thickBot="1" x14ac:dyDescent="0.3">
      <c r="A315" s="33">
        <v>17.07</v>
      </c>
      <c r="B315" s="41" t="s">
        <v>252</v>
      </c>
      <c r="C315" s="38">
        <v>2</v>
      </c>
      <c r="D315" s="37" t="s">
        <v>0</v>
      </c>
      <c r="E315" s="42"/>
      <c r="F315" s="43">
        <f t="shared" si="22"/>
        <v>0</v>
      </c>
    </row>
    <row r="316" spans="1:6" ht="15.75" thickBot="1" x14ac:dyDescent="0.3">
      <c r="A316" s="51" t="s">
        <v>88</v>
      </c>
      <c r="B316" s="52"/>
      <c r="C316" s="52"/>
      <c r="D316" s="52"/>
      <c r="E316" s="53"/>
      <c r="F316" s="35">
        <f>SUM(F309:F315)</f>
        <v>0</v>
      </c>
    </row>
    <row r="317" spans="1:6" ht="21" thickBot="1" x14ac:dyDescent="0.3">
      <c r="A317" s="32">
        <v>18</v>
      </c>
      <c r="B317" s="34" t="s">
        <v>253</v>
      </c>
      <c r="C317" s="34"/>
      <c r="D317" s="34"/>
      <c r="E317" s="34"/>
      <c r="F317" s="34"/>
    </row>
    <row r="318" spans="1:6" ht="33.75" x14ac:dyDescent="0.25">
      <c r="A318" s="33">
        <v>18.010000000000002</v>
      </c>
      <c r="B318" s="41" t="s">
        <v>254</v>
      </c>
      <c r="C318" s="38">
        <v>137</v>
      </c>
      <c r="D318" s="37" t="s">
        <v>0</v>
      </c>
      <c r="E318" s="42"/>
      <c r="F318" s="43">
        <f t="shared" ref="F318:F320" si="23">TRUNC(C318*E318,2)</f>
        <v>0</v>
      </c>
    </row>
    <row r="319" spans="1:6" ht="22.5" x14ac:dyDescent="0.25">
      <c r="A319" s="33">
        <v>18.02</v>
      </c>
      <c r="B319" s="41" t="s">
        <v>255</v>
      </c>
      <c r="C319" s="38">
        <v>50</v>
      </c>
      <c r="D319" s="37" t="s">
        <v>0</v>
      </c>
      <c r="E319" s="42"/>
      <c r="F319" s="43">
        <f t="shared" si="23"/>
        <v>0</v>
      </c>
    </row>
    <row r="320" spans="1:6" ht="15.75" thickBot="1" x14ac:dyDescent="0.3">
      <c r="A320" s="33">
        <v>18.03</v>
      </c>
      <c r="B320" s="41" t="s">
        <v>256</v>
      </c>
      <c r="C320" s="38">
        <v>87</v>
      </c>
      <c r="D320" s="37" t="s">
        <v>0</v>
      </c>
      <c r="E320" s="42"/>
      <c r="F320" s="43">
        <f t="shared" si="23"/>
        <v>0</v>
      </c>
    </row>
    <row r="321" spans="1:6" ht="15.75" thickBot="1" x14ac:dyDescent="0.3">
      <c r="A321" s="51" t="s">
        <v>88</v>
      </c>
      <c r="B321" s="52"/>
      <c r="C321" s="52"/>
      <c r="D321" s="52"/>
      <c r="E321" s="53"/>
      <c r="F321" s="35">
        <f>SUM(F318:F320)</f>
        <v>0</v>
      </c>
    </row>
    <row r="322" spans="1:6" ht="21" thickBot="1" x14ac:dyDescent="0.3">
      <c r="A322" s="32">
        <v>19</v>
      </c>
      <c r="B322" s="34" t="s">
        <v>287</v>
      </c>
      <c r="C322" s="34"/>
      <c r="D322" s="34"/>
      <c r="E322" s="34"/>
      <c r="F322" s="34"/>
    </row>
    <row r="323" spans="1:6" ht="33.75" x14ac:dyDescent="0.25">
      <c r="A323" s="33">
        <v>19.010000000000002</v>
      </c>
      <c r="B323" s="41" t="s">
        <v>254</v>
      </c>
      <c r="C323" s="38">
        <v>75</v>
      </c>
      <c r="D323" s="37" t="s">
        <v>0</v>
      </c>
      <c r="E323" s="42"/>
      <c r="F323" s="43">
        <f t="shared" ref="F323:F325" si="24">TRUNC(C323*E323,2)</f>
        <v>0</v>
      </c>
    </row>
    <row r="324" spans="1:6" ht="22.5" x14ac:dyDescent="0.25">
      <c r="A324" s="33">
        <v>19.02</v>
      </c>
      <c r="B324" s="41" t="s">
        <v>255</v>
      </c>
      <c r="C324" s="38">
        <v>28</v>
      </c>
      <c r="D324" s="37" t="s">
        <v>0</v>
      </c>
      <c r="E324" s="42"/>
      <c r="F324" s="43">
        <f t="shared" si="24"/>
        <v>0</v>
      </c>
    </row>
    <row r="325" spans="1:6" ht="15.75" thickBot="1" x14ac:dyDescent="0.3">
      <c r="A325" s="33">
        <v>19.03</v>
      </c>
      <c r="B325" s="41" t="s">
        <v>256</v>
      </c>
      <c r="C325" s="38">
        <v>47</v>
      </c>
      <c r="D325" s="37" t="s">
        <v>0</v>
      </c>
      <c r="E325" s="42"/>
      <c r="F325" s="43">
        <f t="shared" si="24"/>
        <v>0</v>
      </c>
    </row>
    <row r="326" spans="1:6" ht="15.75" thickBot="1" x14ac:dyDescent="0.3">
      <c r="A326" s="51" t="s">
        <v>88</v>
      </c>
      <c r="B326" s="52"/>
      <c r="C326" s="52"/>
      <c r="D326" s="52"/>
      <c r="E326" s="53"/>
      <c r="F326" s="35">
        <f>SUM(F323:F325)</f>
        <v>0</v>
      </c>
    </row>
    <row r="327" spans="1:6" ht="21" thickBot="1" x14ac:dyDescent="0.3">
      <c r="A327" s="32">
        <v>20</v>
      </c>
      <c r="B327" s="34" t="s">
        <v>261</v>
      </c>
      <c r="C327" s="34"/>
      <c r="D327" s="34"/>
      <c r="E327" s="34"/>
      <c r="F327" s="34"/>
    </row>
    <row r="328" spans="1:6" ht="22.5" x14ac:dyDescent="0.25">
      <c r="A328" s="33">
        <v>20.010000000000002</v>
      </c>
      <c r="B328" s="41" t="s">
        <v>264</v>
      </c>
      <c r="C328" s="38">
        <v>75</v>
      </c>
      <c r="D328" s="37" t="s">
        <v>0</v>
      </c>
      <c r="E328" s="42"/>
      <c r="F328" s="43">
        <f t="shared" ref="F328:F330" si="25">TRUNC(C328*E328,2)</f>
        <v>0</v>
      </c>
    </row>
    <row r="329" spans="1:6" ht="15" x14ac:dyDescent="0.25">
      <c r="A329" s="33">
        <v>20.02</v>
      </c>
      <c r="B329" s="41" t="s">
        <v>266</v>
      </c>
      <c r="C329" s="38">
        <v>60</v>
      </c>
      <c r="D329" s="37" t="s">
        <v>0</v>
      </c>
      <c r="E329" s="42"/>
      <c r="F329" s="43">
        <f t="shared" si="25"/>
        <v>0</v>
      </c>
    </row>
    <row r="330" spans="1:6" ht="15.75" thickBot="1" x14ac:dyDescent="0.3">
      <c r="A330" s="33">
        <v>20.03</v>
      </c>
      <c r="B330" s="41" t="s">
        <v>267</v>
      </c>
      <c r="C330" s="38">
        <v>12</v>
      </c>
      <c r="D330" s="37" t="s">
        <v>0</v>
      </c>
      <c r="E330" s="42"/>
      <c r="F330" s="43">
        <f t="shared" si="25"/>
        <v>0</v>
      </c>
    </row>
    <row r="331" spans="1:6" ht="15.75" thickBot="1" x14ac:dyDescent="0.3">
      <c r="A331" s="51" t="s">
        <v>88</v>
      </c>
      <c r="B331" s="52"/>
      <c r="C331" s="52"/>
      <c r="D331" s="52"/>
      <c r="E331" s="53"/>
      <c r="F331" s="35">
        <f>SUM(F328:F330)</f>
        <v>0</v>
      </c>
    </row>
    <row r="332" spans="1:6" ht="15.75" thickBot="1" x14ac:dyDescent="0.3">
      <c r="A332" s="39"/>
      <c r="B332" s="34" t="s">
        <v>288</v>
      </c>
      <c r="C332" s="40"/>
      <c r="D332" s="40"/>
      <c r="E332" s="40"/>
      <c r="F332" s="35"/>
    </row>
    <row r="333" spans="1:6" ht="21" thickBot="1" x14ac:dyDescent="0.3">
      <c r="A333" s="32">
        <v>21</v>
      </c>
      <c r="B333" s="34" t="s">
        <v>236</v>
      </c>
      <c r="C333" s="34"/>
      <c r="D333" s="34"/>
      <c r="E333" s="34"/>
      <c r="F333" s="34"/>
    </row>
    <row r="334" spans="1:6" ht="22.5" x14ac:dyDescent="0.25">
      <c r="A334" s="33">
        <v>21.01</v>
      </c>
      <c r="B334" s="41" t="s">
        <v>289</v>
      </c>
      <c r="C334" s="38">
        <v>15</v>
      </c>
      <c r="D334" s="37" t="s">
        <v>4</v>
      </c>
      <c r="E334" s="42"/>
      <c r="F334" s="43">
        <f t="shared" ref="F334:F343" si="26">TRUNC(C334*E334,2)</f>
        <v>0</v>
      </c>
    </row>
    <row r="335" spans="1:6" ht="22.5" x14ac:dyDescent="0.25">
      <c r="A335" s="33">
        <v>21.02</v>
      </c>
      <c r="B335" s="41" t="s">
        <v>290</v>
      </c>
      <c r="C335" s="38">
        <v>1</v>
      </c>
      <c r="D335" s="37" t="s">
        <v>0</v>
      </c>
      <c r="E335" s="42"/>
      <c r="F335" s="43">
        <f t="shared" si="26"/>
        <v>0</v>
      </c>
    </row>
    <row r="336" spans="1:6" ht="22.5" x14ac:dyDescent="0.25">
      <c r="A336" s="33">
        <v>21.03</v>
      </c>
      <c r="B336" s="41" t="s">
        <v>291</v>
      </c>
      <c r="C336" s="38">
        <v>12</v>
      </c>
      <c r="D336" s="37" t="s">
        <v>4</v>
      </c>
      <c r="E336" s="42"/>
      <c r="F336" s="43">
        <f t="shared" si="26"/>
        <v>0</v>
      </c>
    </row>
    <row r="337" spans="1:6" ht="22.5" x14ac:dyDescent="0.25">
      <c r="A337" s="33">
        <v>21.04</v>
      </c>
      <c r="B337" s="41" t="s">
        <v>292</v>
      </c>
      <c r="C337" s="38">
        <v>1</v>
      </c>
      <c r="D337" s="37" t="s">
        <v>0</v>
      </c>
      <c r="E337" s="42"/>
      <c r="F337" s="43">
        <f t="shared" si="26"/>
        <v>0</v>
      </c>
    </row>
    <row r="338" spans="1:6" ht="22.5" x14ac:dyDescent="0.25">
      <c r="A338" s="33">
        <v>21.05</v>
      </c>
      <c r="B338" s="41" t="s">
        <v>293</v>
      </c>
      <c r="C338" s="38">
        <v>14</v>
      </c>
      <c r="D338" s="37" t="s">
        <v>4</v>
      </c>
      <c r="E338" s="42"/>
      <c r="F338" s="43">
        <f t="shared" si="26"/>
        <v>0</v>
      </c>
    </row>
    <row r="339" spans="1:6" ht="22.5" x14ac:dyDescent="0.25">
      <c r="A339" s="33">
        <v>21.06</v>
      </c>
      <c r="B339" s="41" t="s">
        <v>294</v>
      </c>
      <c r="C339" s="38">
        <v>1</v>
      </c>
      <c r="D339" s="37" t="s">
        <v>0</v>
      </c>
      <c r="E339" s="42"/>
      <c r="F339" s="43">
        <f t="shared" si="26"/>
        <v>0</v>
      </c>
    </row>
    <row r="340" spans="1:6" ht="22.5" x14ac:dyDescent="0.25">
      <c r="A340" s="33">
        <v>21.07</v>
      </c>
      <c r="B340" s="41" t="s">
        <v>295</v>
      </c>
      <c r="C340" s="38">
        <v>20</v>
      </c>
      <c r="D340" s="37" t="s">
        <v>4</v>
      </c>
      <c r="E340" s="42"/>
      <c r="F340" s="43">
        <f t="shared" si="26"/>
        <v>0</v>
      </c>
    </row>
    <row r="341" spans="1:6" ht="33.75" x14ac:dyDescent="0.25">
      <c r="A341" s="33">
        <v>21.08</v>
      </c>
      <c r="B341" s="41" t="s">
        <v>296</v>
      </c>
      <c r="C341" s="38">
        <v>1</v>
      </c>
      <c r="D341" s="37" t="s">
        <v>0</v>
      </c>
      <c r="E341" s="42"/>
      <c r="F341" s="43">
        <f t="shared" si="26"/>
        <v>0</v>
      </c>
    </row>
    <row r="342" spans="1:6" ht="22.5" x14ac:dyDescent="0.25">
      <c r="A342" s="33">
        <v>21.09</v>
      </c>
      <c r="B342" s="41" t="s">
        <v>297</v>
      </c>
      <c r="C342" s="38">
        <v>10</v>
      </c>
      <c r="D342" s="37" t="s">
        <v>4</v>
      </c>
      <c r="E342" s="42"/>
      <c r="F342" s="43">
        <f t="shared" si="26"/>
        <v>0</v>
      </c>
    </row>
    <row r="343" spans="1:6" ht="34.5" thickBot="1" x14ac:dyDescent="0.3">
      <c r="A343" s="33">
        <v>21.1</v>
      </c>
      <c r="B343" s="41" t="s">
        <v>298</v>
      </c>
      <c r="C343" s="38">
        <v>1</v>
      </c>
      <c r="D343" s="37" t="s">
        <v>0</v>
      </c>
      <c r="E343" s="42"/>
      <c r="F343" s="43">
        <f t="shared" si="26"/>
        <v>0</v>
      </c>
    </row>
    <row r="344" spans="1:6" ht="15.75" thickBot="1" x14ac:dyDescent="0.3">
      <c r="A344" s="51" t="s">
        <v>88</v>
      </c>
      <c r="B344" s="52"/>
      <c r="C344" s="52"/>
      <c r="D344" s="52"/>
      <c r="E344" s="53"/>
      <c r="F344" s="35">
        <f>SUM(F334:F343)</f>
        <v>0</v>
      </c>
    </row>
    <row r="345" spans="1:6" ht="21" thickBot="1" x14ac:dyDescent="0.3">
      <c r="A345" s="32">
        <v>22</v>
      </c>
      <c r="B345" s="34" t="s">
        <v>245</v>
      </c>
      <c r="C345" s="34"/>
      <c r="D345" s="34"/>
      <c r="E345" s="34"/>
      <c r="F345" s="34"/>
    </row>
    <row r="346" spans="1:6" ht="22.5" x14ac:dyDescent="0.25">
      <c r="A346" s="33">
        <v>22.01</v>
      </c>
      <c r="B346" s="41" t="s">
        <v>246</v>
      </c>
      <c r="C346" s="38">
        <v>213</v>
      </c>
      <c r="D346" s="37" t="s">
        <v>0</v>
      </c>
      <c r="E346" s="42"/>
      <c r="F346" s="43">
        <f t="shared" ref="F346:F353" si="27">TRUNC(C346*E346,2)</f>
        <v>0</v>
      </c>
    </row>
    <row r="347" spans="1:6" ht="22.5" x14ac:dyDescent="0.25">
      <c r="A347" s="33">
        <v>22.02</v>
      </c>
      <c r="B347" s="41" t="s">
        <v>284</v>
      </c>
      <c r="C347" s="38">
        <v>163</v>
      </c>
      <c r="D347" s="37" t="s">
        <v>0</v>
      </c>
      <c r="E347" s="42"/>
      <c r="F347" s="43">
        <f t="shared" si="27"/>
        <v>0</v>
      </c>
    </row>
    <row r="348" spans="1:6" ht="15" x14ac:dyDescent="0.25">
      <c r="A348" s="33">
        <v>22.03</v>
      </c>
      <c r="B348" s="41" t="s">
        <v>248</v>
      </c>
      <c r="C348" s="38">
        <v>20</v>
      </c>
      <c r="D348" s="37" t="s">
        <v>0</v>
      </c>
      <c r="E348" s="42"/>
      <c r="F348" s="43">
        <f t="shared" si="27"/>
        <v>0</v>
      </c>
    </row>
    <row r="349" spans="1:6" ht="22.5" x14ac:dyDescent="0.25">
      <c r="A349" s="33">
        <v>22.04</v>
      </c>
      <c r="B349" s="41" t="s">
        <v>285</v>
      </c>
      <c r="C349" s="38">
        <v>27</v>
      </c>
      <c r="D349" s="37" t="s">
        <v>0</v>
      </c>
      <c r="E349" s="42"/>
      <c r="F349" s="43">
        <f t="shared" si="27"/>
        <v>0</v>
      </c>
    </row>
    <row r="350" spans="1:6" ht="45" x14ac:dyDescent="0.25">
      <c r="A350" s="33">
        <v>22.05</v>
      </c>
      <c r="B350" s="41" t="s">
        <v>286</v>
      </c>
      <c r="C350" s="38">
        <v>3</v>
      </c>
      <c r="D350" s="37" t="s">
        <v>0</v>
      </c>
      <c r="E350" s="42"/>
      <c r="F350" s="43">
        <f t="shared" si="27"/>
        <v>0</v>
      </c>
    </row>
    <row r="351" spans="1:6" ht="15" x14ac:dyDescent="0.25">
      <c r="A351" s="33">
        <v>22.06</v>
      </c>
      <c r="B351" s="41" t="s">
        <v>250</v>
      </c>
      <c r="C351" s="38">
        <v>22</v>
      </c>
      <c r="D351" s="37" t="s">
        <v>0</v>
      </c>
      <c r="E351" s="42"/>
      <c r="F351" s="43">
        <f t="shared" si="27"/>
        <v>0</v>
      </c>
    </row>
    <row r="352" spans="1:6" ht="15" x14ac:dyDescent="0.25">
      <c r="A352" s="33">
        <v>22.07</v>
      </c>
      <c r="B352" s="41" t="s">
        <v>251</v>
      </c>
      <c r="C352" s="38">
        <v>4</v>
      </c>
      <c r="D352" s="37" t="s">
        <v>0</v>
      </c>
      <c r="E352" s="42"/>
      <c r="F352" s="43">
        <f t="shared" ref="F352" si="28">TRUNC(C352*E352,2)</f>
        <v>0</v>
      </c>
    </row>
    <row r="353" spans="1:6" ht="15.75" thickBot="1" x14ac:dyDescent="0.3">
      <c r="A353" s="33">
        <v>22.08</v>
      </c>
      <c r="B353" s="41" t="s">
        <v>252</v>
      </c>
      <c r="C353" s="38">
        <v>2</v>
      </c>
      <c r="D353" s="37" t="s">
        <v>0</v>
      </c>
      <c r="E353" s="42"/>
      <c r="F353" s="43">
        <f t="shared" si="27"/>
        <v>0</v>
      </c>
    </row>
    <row r="354" spans="1:6" ht="15.75" thickBot="1" x14ac:dyDescent="0.3">
      <c r="A354" s="51" t="s">
        <v>88</v>
      </c>
      <c r="B354" s="52"/>
      <c r="C354" s="52"/>
      <c r="D354" s="52"/>
      <c r="E354" s="53"/>
      <c r="F354" s="35">
        <f>SUM(F346:F353)</f>
        <v>0</v>
      </c>
    </row>
    <row r="355" spans="1:6" ht="21" thickBot="1" x14ac:dyDescent="0.3">
      <c r="A355" s="32">
        <v>23</v>
      </c>
      <c r="B355" s="34" t="s">
        <v>253</v>
      </c>
      <c r="C355" s="34"/>
      <c r="D355" s="34"/>
      <c r="E355" s="34"/>
      <c r="F355" s="34"/>
    </row>
    <row r="356" spans="1:6" ht="33.75" x14ac:dyDescent="0.25">
      <c r="A356" s="33">
        <v>23.01</v>
      </c>
      <c r="B356" s="41" t="s">
        <v>254</v>
      </c>
      <c r="C356" s="38">
        <v>107</v>
      </c>
      <c r="D356" s="37" t="s">
        <v>0</v>
      </c>
      <c r="E356" s="42"/>
      <c r="F356" s="43">
        <f t="shared" ref="F356:F358" si="29">TRUNC(C356*E356,2)</f>
        <v>0</v>
      </c>
    </row>
    <row r="357" spans="1:6" ht="22.5" x14ac:dyDescent="0.25">
      <c r="A357" s="33">
        <v>22.02</v>
      </c>
      <c r="B357" s="41" t="s">
        <v>255</v>
      </c>
      <c r="C357" s="38">
        <v>60</v>
      </c>
      <c r="D357" s="37" t="s">
        <v>0</v>
      </c>
      <c r="E357" s="42"/>
      <c r="F357" s="43">
        <f t="shared" si="29"/>
        <v>0</v>
      </c>
    </row>
    <row r="358" spans="1:6" ht="15.75" thickBot="1" x14ac:dyDescent="0.3">
      <c r="A358" s="33">
        <v>23.03</v>
      </c>
      <c r="B358" s="41" t="s">
        <v>256</v>
      </c>
      <c r="C358" s="38">
        <v>47</v>
      </c>
      <c r="D358" s="37" t="s">
        <v>0</v>
      </c>
      <c r="E358" s="42"/>
      <c r="F358" s="43">
        <f t="shared" si="29"/>
        <v>0</v>
      </c>
    </row>
    <row r="359" spans="1:6" ht="15.75" thickBot="1" x14ac:dyDescent="0.3">
      <c r="A359" s="51" t="s">
        <v>88</v>
      </c>
      <c r="B359" s="52"/>
      <c r="C359" s="52"/>
      <c r="D359" s="52"/>
      <c r="E359" s="53"/>
      <c r="F359" s="35">
        <f>SUM(F356:F358)</f>
        <v>0</v>
      </c>
    </row>
    <row r="360" spans="1:6" ht="21" thickBot="1" x14ac:dyDescent="0.3">
      <c r="A360" s="32">
        <v>24</v>
      </c>
      <c r="B360" s="34" t="s">
        <v>287</v>
      </c>
      <c r="C360" s="34"/>
      <c r="D360" s="34"/>
      <c r="E360" s="34"/>
      <c r="F360" s="34"/>
    </row>
    <row r="361" spans="1:6" ht="33.75" x14ac:dyDescent="0.25">
      <c r="A361" s="33">
        <v>24.01</v>
      </c>
      <c r="B361" s="41" t="s">
        <v>254</v>
      </c>
      <c r="C361" s="38">
        <v>65</v>
      </c>
      <c r="D361" s="37" t="s">
        <v>0</v>
      </c>
      <c r="E361" s="42"/>
      <c r="F361" s="43">
        <f t="shared" ref="F361:F363" si="30">TRUNC(C361*E361,2)</f>
        <v>0</v>
      </c>
    </row>
    <row r="362" spans="1:6" ht="22.5" x14ac:dyDescent="0.25">
      <c r="A362" s="33">
        <v>24.02</v>
      </c>
      <c r="B362" s="41" t="s">
        <v>255</v>
      </c>
      <c r="C362" s="38">
        <v>16</v>
      </c>
      <c r="D362" s="37" t="s">
        <v>0</v>
      </c>
      <c r="E362" s="42"/>
      <c r="F362" s="43">
        <f t="shared" si="30"/>
        <v>0</v>
      </c>
    </row>
    <row r="363" spans="1:6" ht="15.75" thickBot="1" x14ac:dyDescent="0.3">
      <c r="A363" s="33">
        <v>24.03</v>
      </c>
      <c r="B363" s="41" t="s">
        <v>256</v>
      </c>
      <c r="C363" s="38">
        <v>49</v>
      </c>
      <c r="D363" s="37" t="s">
        <v>0</v>
      </c>
      <c r="E363" s="42"/>
      <c r="F363" s="43">
        <f t="shared" si="30"/>
        <v>0</v>
      </c>
    </row>
    <row r="364" spans="1:6" ht="15.75" thickBot="1" x14ac:dyDescent="0.3">
      <c r="A364" s="51" t="s">
        <v>88</v>
      </c>
      <c r="B364" s="52"/>
      <c r="C364" s="52"/>
      <c r="D364" s="52"/>
      <c r="E364" s="53"/>
      <c r="F364" s="35">
        <f>SUM(F361:F363)</f>
        <v>0</v>
      </c>
    </row>
    <row r="365" spans="1:6" ht="21" thickBot="1" x14ac:dyDescent="0.3">
      <c r="A365" s="32">
        <v>25</v>
      </c>
      <c r="B365" s="34" t="s">
        <v>261</v>
      </c>
      <c r="C365" s="34"/>
      <c r="D365" s="34"/>
      <c r="E365" s="34"/>
      <c r="F365" s="34"/>
    </row>
    <row r="366" spans="1:6" ht="22.5" x14ac:dyDescent="0.25">
      <c r="A366" s="33">
        <v>25.01</v>
      </c>
      <c r="B366" s="41" t="s">
        <v>264</v>
      </c>
      <c r="C366" s="38">
        <v>65</v>
      </c>
      <c r="D366" s="37" t="s">
        <v>0</v>
      </c>
      <c r="E366" s="42"/>
      <c r="F366" s="43">
        <f t="shared" ref="F366:F368" si="31">TRUNC(C366*E366,2)</f>
        <v>0</v>
      </c>
    </row>
    <row r="367" spans="1:6" ht="15" x14ac:dyDescent="0.25">
      <c r="A367" s="33">
        <v>25.02</v>
      </c>
      <c r="B367" s="41" t="s">
        <v>266</v>
      </c>
      <c r="C367" s="38">
        <v>60</v>
      </c>
      <c r="D367" s="37" t="s">
        <v>0</v>
      </c>
      <c r="E367" s="42"/>
      <c r="F367" s="43">
        <f t="shared" si="31"/>
        <v>0</v>
      </c>
    </row>
    <row r="368" spans="1:6" ht="15.75" thickBot="1" x14ac:dyDescent="0.3">
      <c r="A368" s="33">
        <v>25.03</v>
      </c>
      <c r="B368" s="41" t="s">
        <v>267</v>
      </c>
      <c r="C368" s="38">
        <v>12</v>
      </c>
      <c r="D368" s="37" t="s">
        <v>0</v>
      </c>
      <c r="E368" s="42"/>
      <c r="F368" s="43">
        <f t="shared" si="31"/>
        <v>0</v>
      </c>
    </row>
    <row r="369" spans="1:6" ht="15.75" thickBot="1" x14ac:dyDescent="0.3">
      <c r="A369" s="51" t="s">
        <v>88</v>
      </c>
      <c r="B369" s="52"/>
      <c r="C369" s="52"/>
      <c r="D369" s="52"/>
      <c r="E369" s="53"/>
      <c r="F369" s="35">
        <f>SUM(F366:F368)</f>
        <v>0</v>
      </c>
    </row>
    <row r="370" spans="1:6" ht="21" thickBot="1" x14ac:dyDescent="0.3">
      <c r="A370" s="32">
        <v>26</v>
      </c>
      <c r="B370" s="34" t="s">
        <v>299</v>
      </c>
      <c r="C370" s="34"/>
      <c r="D370" s="34"/>
      <c r="E370" s="34"/>
      <c r="F370" s="34"/>
    </row>
    <row r="371" spans="1:6" ht="15" x14ac:dyDescent="0.25">
      <c r="A371" s="33">
        <v>26.01</v>
      </c>
      <c r="B371" s="41" t="s">
        <v>300</v>
      </c>
      <c r="C371" s="38">
        <v>570</v>
      </c>
      <c r="D371" s="37" t="s">
        <v>4</v>
      </c>
      <c r="E371" s="42"/>
      <c r="F371" s="43">
        <f>TRUNC(C371*E371,2)</f>
        <v>0</v>
      </c>
    </row>
    <row r="372" spans="1:6" ht="15" x14ac:dyDescent="0.25">
      <c r="A372" s="33">
        <v>26.02</v>
      </c>
      <c r="B372" s="41" t="s">
        <v>301</v>
      </c>
      <c r="C372" s="38">
        <v>16</v>
      </c>
      <c r="D372" s="37" t="s">
        <v>89</v>
      </c>
      <c r="E372" s="42"/>
      <c r="F372" s="43">
        <f t="shared" ref="F372:F396" si="32">TRUNC(C372*E372,2)</f>
        <v>0</v>
      </c>
    </row>
    <row r="373" spans="1:6" ht="15" x14ac:dyDescent="0.25">
      <c r="A373" s="33">
        <v>26.03</v>
      </c>
      <c r="B373" s="41" t="s">
        <v>302</v>
      </c>
      <c r="C373" s="38">
        <v>3</v>
      </c>
      <c r="D373" s="37" t="s">
        <v>89</v>
      </c>
      <c r="E373" s="42"/>
      <c r="F373" s="43">
        <f t="shared" si="32"/>
        <v>0</v>
      </c>
    </row>
    <row r="374" spans="1:6" ht="15" x14ac:dyDescent="0.25">
      <c r="A374" s="33">
        <v>26.04</v>
      </c>
      <c r="B374" s="41" t="s">
        <v>303</v>
      </c>
      <c r="C374" s="38">
        <v>95</v>
      </c>
      <c r="D374" s="37" t="s">
        <v>138</v>
      </c>
      <c r="E374" s="42"/>
      <c r="F374" s="43">
        <f t="shared" si="32"/>
        <v>0</v>
      </c>
    </row>
    <row r="375" spans="1:6" ht="15" x14ac:dyDescent="0.25">
      <c r="A375" s="33">
        <v>26.05</v>
      </c>
      <c r="B375" s="41" t="s">
        <v>304</v>
      </c>
      <c r="C375" s="38">
        <v>53</v>
      </c>
      <c r="D375" s="37" t="s">
        <v>138</v>
      </c>
      <c r="E375" s="42"/>
      <c r="F375" s="43">
        <f t="shared" si="32"/>
        <v>0</v>
      </c>
    </row>
    <row r="376" spans="1:6" ht="15" x14ac:dyDescent="0.25">
      <c r="A376" s="33">
        <v>26.06</v>
      </c>
      <c r="B376" s="41" t="s">
        <v>305</v>
      </c>
      <c r="C376" s="38">
        <v>888</v>
      </c>
      <c r="D376" s="37" t="s">
        <v>4</v>
      </c>
      <c r="E376" s="42"/>
      <c r="F376" s="43">
        <f t="shared" si="32"/>
        <v>0</v>
      </c>
    </row>
    <row r="377" spans="1:6" ht="15" x14ac:dyDescent="0.25">
      <c r="A377" s="33">
        <v>26.07</v>
      </c>
      <c r="B377" s="41" t="s">
        <v>306</v>
      </c>
      <c r="C377" s="38">
        <v>32</v>
      </c>
      <c r="D377" s="37" t="s">
        <v>0</v>
      </c>
      <c r="E377" s="42"/>
      <c r="F377" s="43">
        <f t="shared" si="32"/>
        <v>0</v>
      </c>
    </row>
    <row r="378" spans="1:6" ht="15" x14ac:dyDescent="0.25">
      <c r="A378" s="33">
        <v>26.08</v>
      </c>
      <c r="B378" s="41" t="s">
        <v>307</v>
      </c>
      <c r="C378" s="38">
        <v>6</v>
      </c>
      <c r="D378" s="37" t="s">
        <v>0</v>
      </c>
      <c r="E378" s="42"/>
      <c r="F378" s="43">
        <f t="shared" si="32"/>
        <v>0</v>
      </c>
    </row>
    <row r="379" spans="1:6" ht="15" x14ac:dyDescent="0.25">
      <c r="A379" s="33">
        <v>26.09</v>
      </c>
      <c r="B379" s="41" t="s">
        <v>308</v>
      </c>
      <c r="C379" s="38">
        <v>47</v>
      </c>
      <c r="D379" s="37" t="s">
        <v>0</v>
      </c>
      <c r="E379" s="42"/>
      <c r="F379" s="43">
        <f t="shared" si="32"/>
        <v>0</v>
      </c>
    </row>
    <row r="380" spans="1:6" ht="15" x14ac:dyDescent="0.25">
      <c r="A380" s="33">
        <v>26.1</v>
      </c>
      <c r="B380" s="41" t="s">
        <v>309</v>
      </c>
      <c r="C380" s="38">
        <v>1</v>
      </c>
      <c r="D380" s="37" t="s">
        <v>0</v>
      </c>
      <c r="E380" s="42"/>
      <c r="F380" s="43">
        <f t="shared" si="32"/>
        <v>0</v>
      </c>
    </row>
    <row r="381" spans="1:6" ht="15" x14ac:dyDescent="0.25">
      <c r="A381" s="33">
        <v>26.11</v>
      </c>
      <c r="B381" s="41" t="s">
        <v>310</v>
      </c>
      <c r="C381" s="38">
        <v>3</v>
      </c>
      <c r="D381" s="37" t="s">
        <v>0</v>
      </c>
      <c r="E381" s="42"/>
      <c r="F381" s="43">
        <f t="shared" si="32"/>
        <v>0</v>
      </c>
    </row>
    <row r="382" spans="1:6" ht="15" x14ac:dyDescent="0.25">
      <c r="A382" s="33">
        <v>26.12</v>
      </c>
      <c r="B382" s="41" t="s">
        <v>311</v>
      </c>
      <c r="C382" s="38">
        <v>20</v>
      </c>
      <c r="D382" s="37" t="s">
        <v>0</v>
      </c>
      <c r="E382" s="42"/>
      <c r="F382" s="43">
        <f t="shared" si="32"/>
        <v>0</v>
      </c>
    </row>
    <row r="383" spans="1:6" ht="15" x14ac:dyDescent="0.25">
      <c r="A383" s="33">
        <v>26.13</v>
      </c>
      <c r="B383" s="41" t="s">
        <v>312</v>
      </c>
      <c r="C383" s="38">
        <v>83</v>
      </c>
      <c r="D383" s="37" t="s">
        <v>0</v>
      </c>
      <c r="E383" s="42"/>
      <c r="F383" s="43">
        <f t="shared" si="32"/>
        <v>0</v>
      </c>
    </row>
    <row r="384" spans="1:6" ht="15" x14ac:dyDescent="0.25">
      <c r="A384" s="33">
        <v>26.14</v>
      </c>
      <c r="B384" s="41" t="s">
        <v>313</v>
      </c>
      <c r="C384" s="38">
        <v>15</v>
      </c>
      <c r="D384" s="37" t="s">
        <v>4</v>
      </c>
      <c r="E384" s="42"/>
      <c r="F384" s="43">
        <f t="shared" si="32"/>
        <v>0</v>
      </c>
    </row>
    <row r="385" spans="1:6" ht="15" x14ac:dyDescent="0.25">
      <c r="A385" s="33">
        <v>26.15</v>
      </c>
      <c r="B385" s="41" t="s">
        <v>314</v>
      </c>
      <c r="C385" s="38">
        <v>150</v>
      </c>
      <c r="D385" s="37" t="s">
        <v>4</v>
      </c>
      <c r="E385" s="42"/>
      <c r="F385" s="43">
        <f t="shared" si="32"/>
        <v>0</v>
      </c>
    </row>
    <row r="386" spans="1:6" ht="15" x14ac:dyDescent="0.25">
      <c r="A386" s="33">
        <v>26.16</v>
      </c>
      <c r="B386" s="41" t="s">
        <v>315</v>
      </c>
      <c r="C386" s="38">
        <v>15</v>
      </c>
      <c r="D386" s="37" t="s">
        <v>4</v>
      </c>
      <c r="E386" s="42"/>
      <c r="F386" s="43">
        <f t="shared" si="32"/>
        <v>0</v>
      </c>
    </row>
    <row r="387" spans="1:6" ht="15" x14ac:dyDescent="0.25">
      <c r="A387" s="33">
        <v>26.17</v>
      </c>
      <c r="B387" s="41" t="s">
        <v>316</v>
      </c>
      <c r="C387" s="38">
        <v>150</v>
      </c>
      <c r="D387" s="37" t="s">
        <v>4</v>
      </c>
      <c r="E387" s="42"/>
      <c r="F387" s="43">
        <f t="shared" si="32"/>
        <v>0</v>
      </c>
    </row>
    <row r="388" spans="1:6" ht="15" x14ac:dyDescent="0.25">
      <c r="A388" s="33">
        <v>26.18</v>
      </c>
      <c r="B388" s="41" t="s">
        <v>317</v>
      </c>
      <c r="C388" s="38">
        <v>95</v>
      </c>
      <c r="D388" s="37" t="s">
        <v>0</v>
      </c>
      <c r="E388" s="42"/>
      <c r="F388" s="43">
        <f t="shared" si="32"/>
        <v>0</v>
      </c>
    </row>
    <row r="389" spans="1:6" ht="15" x14ac:dyDescent="0.25">
      <c r="A389" s="33">
        <v>26.19</v>
      </c>
      <c r="B389" s="41" t="s">
        <v>318</v>
      </c>
      <c r="C389" s="38">
        <v>324</v>
      </c>
      <c r="D389" s="37" t="s">
        <v>0</v>
      </c>
      <c r="E389" s="42"/>
      <c r="F389" s="43">
        <f t="shared" si="32"/>
        <v>0</v>
      </c>
    </row>
    <row r="390" spans="1:6" ht="15" x14ac:dyDescent="0.25">
      <c r="A390" s="33">
        <v>26.2</v>
      </c>
      <c r="B390" s="41" t="s">
        <v>319</v>
      </c>
      <c r="C390" s="38">
        <v>31</v>
      </c>
      <c r="D390" s="37" t="s">
        <v>0</v>
      </c>
      <c r="E390" s="42"/>
      <c r="F390" s="43">
        <f t="shared" si="32"/>
        <v>0</v>
      </c>
    </row>
    <row r="391" spans="1:6" ht="15" x14ac:dyDescent="0.25">
      <c r="A391" s="33">
        <v>26.21</v>
      </c>
      <c r="B391" s="41" t="s">
        <v>320</v>
      </c>
      <c r="C391" s="38">
        <v>18</v>
      </c>
      <c r="D391" s="37" t="s">
        <v>0</v>
      </c>
      <c r="E391" s="42"/>
      <c r="F391" s="43">
        <f t="shared" si="32"/>
        <v>0</v>
      </c>
    </row>
    <row r="392" spans="1:6" ht="15" x14ac:dyDescent="0.25">
      <c r="A392" s="33">
        <v>26.22</v>
      </c>
      <c r="B392" s="41" t="s">
        <v>321</v>
      </c>
      <c r="C392" s="38">
        <v>20</v>
      </c>
      <c r="D392" s="37" t="s">
        <v>0</v>
      </c>
      <c r="E392" s="42"/>
      <c r="F392" s="43">
        <f t="shared" si="32"/>
        <v>0</v>
      </c>
    </row>
    <row r="393" spans="1:6" ht="15" x14ac:dyDescent="0.25">
      <c r="A393" s="33">
        <v>26.23</v>
      </c>
      <c r="B393" s="41" t="s">
        <v>322</v>
      </c>
      <c r="C393" s="38">
        <v>2</v>
      </c>
      <c r="D393" s="37" t="s">
        <v>0</v>
      </c>
      <c r="E393" s="42"/>
      <c r="F393" s="43">
        <f t="shared" si="32"/>
        <v>0</v>
      </c>
    </row>
    <row r="394" spans="1:6" ht="15" x14ac:dyDescent="0.25">
      <c r="A394" s="33">
        <v>26.24</v>
      </c>
      <c r="B394" s="41" t="s">
        <v>323</v>
      </c>
      <c r="C394" s="38">
        <v>1</v>
      </c>
      <c r="D394" s="37" t="s">
        <v>0</v>
      </c>
      <c r="E394" s="42"/>
      <c r="F394" s="43">
        <f t="shared" si="32"/>
        <v>0</v>
      </c>
    </row>
    <row r="395" spans="1:6" ht="15" x14ac:dyDescent="0.25">
      <c r="A395" s="33">
        <v>26.25</v>
      </c>
      <c r="B395" s="41" t="s">
        <v>324</v>
      </c>
      <c r="C395" s="38">
        <v>1</v>
      </c>
      <c r="D395" s="37" t="s">
        <v>0</v>
      </c>
      <c r="E395" s="42"/>
      <c r="F395" s="43">
        <f t="shared" si="32"/>
        <v>0</v>
      </c>
    </row>
    <row r="396" spans="1:6" ht="15.75" thickBot="1" x14ac:dyDescent="0.3">
      <c r="A396" s="33">
        <v>26.26</v>
      </c>
      <c r="B396" s="41" t="s">
        <v>325</v>
      </c>
      <c r="C396" s="38">
        <v>1</v>
      </c>
      <c r="D396" s="37" t="s">
        <v>0</v>
      </c>
      <c r="E396" s="42"/>
      <c r="F396" s="43">
        <f t="shared" si="32"/>
        <v>0</v>
      </c>
    </row>
    <row r="397" spans="1:6" ht="15.75" thickBot="1" x14ac:dyDescent="0.3">
      <c r="A397" s="51" t="s">
        <v>88</v>
      </c>
      <c r="B397" s="52"/>
      <c r="C397" s="52"/>
      <c r="D397" s="52"/>
      <c r="E397" s="53"/>
      <c r="F397" s="35">
        <f>SUM(F371:F396)</f>
        <v>0</v>
      </c>
    </row>
    <row r="398" spans="1:6" ht="21" thickBot="1" x14ac:dyDescent="0.3">
      <c r="A398" s="32">
        <v>27</v>
      </c>
      <c r="B398" s="34" t="s">
        <v>326</v>
      </c>
      <c r="C398" s="34"/>
      <c r="D398" s="34"/>
      <c r="E398" s="34"/>
      <c r="F398" s="34"/>
    </row>
    <row r="399" spans="1:6" ht="15" x14ac:dyDescent="0.25">
      <c r="A399" s="33">
        <v>27.01</v>
      </c>
      <c r="B399" s="41" t="s">
        <v>300</v>
      </c>
      <c r="C399" s="38">
        <v>35.76</v>
      </c>
      <c r="D399" s="37" t="s">
        <v>4</v>
      </c>
      <c r="E399" s="42"/>
      <c r="F399" s="43">
        <f>TRUNC(C399*E399,2)</f>
        <v>0</v>
      </c>
    </row>
    <row r="400" spans="1:6" ht="15" x14ac:dyDescent="0.25">
      <c r="A400" s="33">
        <v>27.02</v>
      </c>
      <c r="B400" s="41" t="s">
        <v>301</v>
      </c>
      <c r="C400" s="38">
        <v>5.0599999999999996</v>
      </c>
      <c r="D400" s="37" t="s">
        <v>89</v>
      </c>
      <c r="E400" s="42"/>
      <c r="F400" s="43">
        <f t="shared" ref="F400:F418" si="33">TRUNC(C400*E400,2)</f>
        <v>0</v>
      </c>
    </row>
    <row r="401" spans="1:6" ht="15" x14ac:dyDescent="0.25">
      <c r="A401" s="33">
        <v>27.03</v>
      </c>
      <c r="B401" s="41" t="s">
        <v>327</v>
      </c>
      <c r="C401" s="38">
        <v>6</v>
      </c>
      <c r="D401" s="37" t="s">
        <v>138</v>
      </c>
      <c r="E401" s="42"/>
      <c r="F401" s="43">
        <f t="shared" si="33"/>
        <v>0</v>
      </c>
    </row>
    <row r="402" spans="1:6" ht="15" x14ac:dyDescent="0.25">
      <c r="A402" s="33">
        <v>27.04</v>
      </c>
      <c r="B402" s="41" t="s">
        <v>305</v>
      </c>
      <c r="C402" s="38">
        <v>36</v>
      </c>
      <c r="D402" s="37" t="s">
        <v>4</v>
      </c>
      <c r="E402" s="42"/>
      <c r="F402" s="43">
        <f t="shared" si="33"/>
        <v>0</v>
      </c>
    </row>
    <row r="403" spans="1:6" ht="15" x14ac:dyDescent="0.25">
      <c r="A403" s="33">
        <v>27.05</v>
      </c>
      <c r="B403" s="41" t="s">
        <v>311</v>
      </c>
      <c r="C403" s="38">
        <v>2</v>
      </c>
      <c r="D403" s="37" t="s">
        <v>0</v>
      </c>
      <c r="E403" s="42"/>
      <c r="F403" s="43">
        <f t="shared" si="33"/>
        <v>0</v>
      </c>
    </row>
    <row r="404" spans="1:6" ht="15" x14ac:dyDescent="0.25">
      <c r="A404" s="33">
        <v>27.06</v>
      </c>
      <c r="B404" s="41" t="s">
        <v>317</v>
      </c>
      <c r="C404" s="38">
        <v>5</v>
      </c>
      <c r="D404" s="37" t="s">
        <v>0</v>
      </c>
      <c r="E404" s="42"/>
      <c r="F404" s="43">
        <f t="shared" si="33"/>
        <v>0</v>
      </c>
    </row>
    <row r="405" spans="1:6" ht="15" x14ac:dyDescent="0.25">
      <c r="A405" s="33">
        <v>27.07</v>
      </c>
      <c r="B405" s="41" t="s">
        <v>328</v>
      </c>
      <c r="C405" s="38">
        <v>8</v>
      </c>
      <c r="D405" s="37" t="s">
        <v>0</v>
      </c>
      <c r="E405" s="42"/>
      <c r="F405" s="43">
        <f t="shared" si="33"/>
        <v>0</v>
      </c>
    </row>
    <row r="406" spans="1:6" ht="15" x14ac:dyDescent="0.25">
      <c r="A406" s="33">
        <v>27.08</v>
      </c>
      <c r="B406" s="41" t="s">
        <v>320</v>
      </c>
      <c r="C406" s="38">
        <v>12</v>
      </c>
      <c r="D406" s="37" t="s">
        <v>0</v>
      </c>
      <c r="E406" s="42"/>
      <c r="F406" s="43">
        <f t="shared" si="33"/>
        <v>0</v>
      </c>
    </row>
    <row r="407" spans="1:6" ht="15" x14ac:dyDescent="0.25">
      <c r="A407" s="33">
        <v>27.09</v>
      </c>
      <c r="B407" s="41" t="s">
        <v>322</v>
      </c>
      <c r="C407" s="38">
        <v>2</v>
      </c>
      <c r="D407" s="37" t="s">
        <v>0</v>
      </c>
      <c r="E407" s="42"/>
      <c r="F407" s="43">
        <f t="shared" si="33"/>
        <v>0</v>
      </c>
    </row>
    <row r="408" spans="1:6" ht="15" x14ac:dyDescent="0.25">
      <c r="A408" s="33">
        <v>27.1</v>
      </c>
      <c r="B408" s="41" t="s">
        <v>329</v>
      </c>
      <c r="C408" s="38">
        <v>2</v>
      </c>
      <c r="D408" s="37" t="s">
        <v>89</v>
      </c>
      <c r="E408" s="42"/>
      <c r="F408" s="43">
        <f t="shared" si="33"/>
        <v>0</v>
      </c>
    </row>
    <row r="409" spans="1:6" ht="15" x14ac:dyDescent="0.25">
      <c r="A409" s="33">
        <v>27.11</v>
      </c>
      <c r="B409" s="41" t="s">
        <v>330</v>
      </c>
      <c r="C409" s="38">
        <v>3</v>
      </c>
      <c r="D409" s="37" t="s">
        <v>89</v>
      </c>
      <c r="E409" s="42"/>
      <c r="F409" s="43">
        <f t="shared" si="33"/>
        <v>0</v>
      </c>
    </row>
    <row r="410" spans="1:6" ht="15" x14ac:dyDescent="0.25">
      <c r="A410" s="33">
        <v>27.12</v>
      </c>
      <c r="B410" s="41" t="s">
        <v>331</v>
      </c>
      <c r="C410" s="38">
        <v>1</v>
      </c>
      <c r="D410" s="37" t="s">
        <v>0</v>
      </c>
      <c r="E410" s="42"/>
      <c r="F410" s="43">
        <f t="shared" si="33"/>
        <v>0</v>
      </c>
    </row>
    <row r="411" spans="1:6" ht="15" x14ac:dyDescent="0.25">
      <c r="A411" s="33">
        <v>27.13</v>
      </c>
      <c r="B411" s="41" t="s">
        <v>332</v>
      </c>
      <c r="C411" s="38">
        <v>1</v>
      </c>
      <c r="D411" s="37" t="s">
        <v>0</v>
      </c>
      <c r="E411" s="42"/>
      <c r="F411" s="43">
        <f t="shared" si="33"/>
        <v>0</v>
      </c>
    </row>
    <row r="412" spans="1:6" ht="15" x14ac:dyDescent="0.25">
      <c r="A412" s="33">
        <v>27.14</v>
      </c>
      <c r="B412" s="41" t="s">
        <v>333</v>
      </c>
      <c r="C412" s="38">
        <v>1</v>
      </c>
      <c r="D412" s="37" t="s">
        <v>0</v>
      </c>
      <c r="E412" s="42"/>
      <c r="F412" s="43">
        <f t="shared" si="33"/>
        <v>0</v>
      </c>
    </row>
    <row r="413" spans="1:6" ht="15" x14ac:dyDescent="0.25">
      <c r="A413" s="33">
        <v>27.15</v>
      </c>
      <c r="B413" s="41" t="s">
        <v>334</v>
      </c>
      <c r="C413" s="38">
        <v>1</v>
      </c>
      <c r="D413" s="37" t="s">
        <v>0</v>
      </c>
      <c r="E413" s="42"/>
      <c r="F413" s="43">
        <f t="shared" si="33"/>
        <v>0</v>
      </c>
    </row>
    <row r="414" spans="1:6" ht="15" x14ac:dyDescent="0.25">
      <c r="A414" s="33">
        <v>27.16</v>
      </c>
      <c r="B414" s="41" t="s">
        <v>335</v>
      </c>
      <c r="C414" s="38">
        <v>1</v>
      </c>
      <c r="D414" s="37" t="s">
        <v>0</v>
      </c>
      <c r="E414" s="42"/>
      <c r="F414" s="43">
        <f t="shared" si="33"/>
        <v>0</v>
      </c>
    </row>
    <row r="415" spans="1:6" ht="15" x14ac:dyDescent="0.25">
      <c r="A415" s="33">
        <v>27.17</v>
      </c>
      <c r="B415" s="41" t="s">
        <v>336</v>
      </c>
      <c r="C415" s="38">
        <v>50</v>
      </c>
      <c r="D415" s="37" t="s">
        <v>4</v>
      </c>
      <c r="E415" s="42"/>
      <c r="F415" s="43">
        <f t="shared" si="33"/>
        <v>0</v>
      </c>
    </row>
    <row r="416" spans="1:6" ht="15" x14ac:dyDescent="0.25">
      <c r="A416" s="33">
        <v>27.18</v>
      </c>
      <c r="B416" s="41" t="s">
        <v>337</v>
      </c>
      <c r="C416" s="38">
        <v>1</v>
      </c>
      <c r="D416" s="37" t="s">
        <v>0</v>
      </c>
      <c r="E416" s="42"/>
      <c r="F416" s="43">
        <f t="shared" si="33"/>
        <v>0</v>
      </c>
    </row>
    <row r="417" spans="1:6" ht="15" x14ac:dyDescent="0.25">
      <c r="A417" s="33">
        <v>27.19</v>
      </c>
      <c r="B417" s="41" t="s">
        <v>338</v>
      </c>
      <c r="C417" s="38">
        <v>1</v>
      </c>
      <c r="D417" s="37" t="s">
        <v>0</v>
      </c>
      <c r="E417" s="42"/>
      <c r="F417" s="43">
        <f t="shared" si="33"/>
        <v>0</v>
      </c>
    </row>
    <row r="418" spans="1:6" ht="15.75" thickBot="1" x14ac:dyDescent="0.3">
      <c r="A418" s="33">
        <v>27.2</v>
      </c>
      <c r="B418" s="41" t="s">
        <v>339</v>
      </c>
      <c r="C418" s="38">
        <v>1</v>
      </c>
      <c r="D418" s="37" t="s">
        <v>0</v>
      </c>
      <c r="E418" s="42"/>
      <c r="F418" s="43">
        <f t="shared" si="33"/>
        <v>0</v>
      </c>
    </row>
    <row r="419" spans="1:6" ht="15.75" thickBot="1" x14ac:dyDescent="0.3">
      <c r="A419" s="51" t="s">
        <v>88</v>
      </c>
      <c r="B419" s="52"/>
      <c r="C419" s="52"/>
      <c r="D419" s="52"/>
      <c r="E419" s="53"/>
      <c r="F419" s="35">
        <f>SUM(F399:F418)</f>
        <v>0</v>
      </c>
    </row>
    <row r="420" spans="1:6" ht="21" thickBot="1" x14ac:dyDescent="0.3">
      <c r="A420" s="32">
        <v>28</v>
      </c>
      <c r="B420" s="34" t="s">
        <v>340</v>
      </c>
      <c r="C420" s="34"/>
      <c r="D420" s="34"/>
      <c r="E420" s="34"/>
      <c r="F420" s="34"/>
    </row>
    <row r="421" spans="1:6" ht="15" x14ac:dyDescent="0.25">
      <c r="A421" s="33">
        <v>28.01</v>
      </c>
      <c r="B421" s="41" t="s">
        <v>300</v>
      </c>
      <c r="C421" s="38">
        <v>404</v>
      </c>
      <c r="D421" s="37" t="s">
        <v>4</v>
      </c>
      <c r="E421" s="42"/>
      <c r="F421" s="43">
        <f>TRUNC(C421*E421,2)</f>
        <v>0</v>
      </c>
    </row>
    <row r="422" spans="1:6" ht="15" x14ac:dyDescent="0.25">
      <c r="A422" s="33">
        <v>28.02</v>
      </c>
      <c r="B422" s="41" t="s">
        <v>341</v>
      </c>
      <c r="C422" s="38">
        <v>15</v>
      </c>
      <c r="D422" s="37" t="s">
        <v>89</v>
      </c>
      <c r="E422" s="42"/>
      <c r="F422" s="43">
        <f t="shared" ref="F422:F434" si="34">TRUNC(C422*E422,2)</f>
        <v>0</v>
      </c>
    </row>
    <row r="423" spans="1:6" ht="15" x14ac:dyDescent="0.25">
      <c r="A423" s="33">
        <v>28.03</v>
      </c>
      <c r="B423" s="41" t="s">
        <v>342</v>
      </c>
      <c r="C423" s="38">
        <v>5</v>
      </c>
      <c r="D423" s="37" t="s">
        <v>89</v>
      </c>
      <c r="E423" s="42"/>
      <c r="F423" s="43">
        <f t="shared" si="34"/>
        <v>0</v>
      </c>
    </row>
    <row r="424" spans="1:6" ht="15" x14ac:dyDescent="0.25">
      <c r="A424" s="33">
        <v>28.04</v>
      </c>
      <c r="B424" s="41" t="s">
        <v>343</v>
      </c>
      <c r="C424" s="38">
        <v>200</v>
      </c>
      <c r="D424" s="37" t="s">
        <v>4</v>
      </c>
      <c r="E424" s="42"/>
      <c r="F424" s="43">
        <f t="shared" si="34"/>
        <v>0</v>
      </c>
    </row>
    <row r="425" spans="1:6" ht="15" x14ac:dyDescent="0.25">
      <c r="A425" s="33">
        <v>28.05</v>
      </c>
      <c r="B425" s="41" t="s">
        <v>344</v>
      </c>
      <c r="C425" s="38">
        <v>180</v>
      </c>
      <c r="D425" s="37" t="s">
        <v>4</v>
      </c>
      <c r="E425" s="42"/>
      <c r="F425" s="43">
        <f t="shared" si="34"/>
        <v>0</v>
      </c>
    </row>
    <row r="426" spans="1:6" ht="15" x14ac:dyDescent="0.25">
      <c r="A426" s="33">
        <v>28.06</v>
      </c>
      <c r="B426" s="41" t="s">
        <v>345</v>
      </c>
      <c r="C426" s="38">
        <v>24</v>
      </c>
      <c r="D426" s="37" t="s">
        <v>4</v>
      </c>
      <c r="E426" s="42"/>
      <c r="F426" s="43">
        <f t="shared" si="34"/>
        <v>0</v>
      </c>
    </row>
    <row r="427" spans="1:6" ht="15" x14ac:dyDescent="0.25">
      <c r="A427" s="33">
        <v>28.07</v>
      </c>
      <c r="B427" s="41" t="s">
        <v>346</v>
      </c>
      <c r="C427" s="38">
        <v>60</v>
      </c>
      <c r="D427" s="37" t="s">
        <v>0</v>
      </c>
      <c r="E427" s="42"/>
      <c r="F427" s="43">
        <f t="shared" si="34"/>
        <v>0</v>
      </c>
    </row>
    <row r="428" spans="1:6" ht="15" x14ac:dyDescent="0.25">
      <c r="A428" s="33">
        <v>28.08</v>
      </c>
      <c r="B428" s="41" t="s">
        <v>347</v>
      </c>
      <c r="C428" s="38">
        <v>40</v>
      </c>
      <c r="D428" s="37" t="s">
        <v>0</v>
      </c>
      <c r="E428" s="42"/>
      <c r="F428" s="43">
        <f t="shared" si="34"/>
        <v>0</v>
      </c>
    </row>
    <row r="429" spans="1:6" ht="15" x14ac:dyDescent="0.25">
      <c r="A429" s="33">
        <v>28.09</v>
      </c>
      <c r="B429" s="41" t="s">
        <v>348</v>
      </c>
      <c r="C429" s="38">
        <v>350</v>
      </c>
      <c r="D429" s="37" t="s">
        <v>4</v>
      </c>
      <c r="E429" s="42"/>
      <c r="F429" s="43">
        <f t="shared" si="34"/>
        <v>0</v>
      </c>
    </row>
    <row r="430" spans="1:6" ht="15" x14ac:dyDescent="0.25">
      <c r="A430" s="33">
        <v>28.1</v>
      </c>
      <c r="B430" s="41" t="s">
        <v>349</v>
      </c>
      <c r="C430" s="38">
        <v>350</v>
      </c>
      <c r="D430" s="37" t="s">
        <v>4</v>
      </c>
      <c r="E430" s="42"/>
      <c r="F430" s="43">
        <f t="shared" si="34"/>
        <v>0</v>
      </c>
    </row>
    <row r="431" spans="1:6" ht="15" x14ac:dyDescent="0.25">
      <c r="A431" s="33">
        <v>28.11</v>
      </c>
      <c r="B431" s="41" t="s">
        <v>350</v>
      </c>
      <c r="C431" s="38">
        <v>350</v>
      </c>
      <c r="D431" s="37" t="s">
        <v>4</v>
      </c>
      <c r="E431" s="42"/>
      <c r="F431" s="43">
        <f t="shared" si="34"/>
        <v>0</v>
      </c>
    </row>
    <row r="432" spans="1:6" ht="15" x14ac:dyDescent="0.25">
      <c r="A432" s="33">
        <v>28.12</v>
      </c>
      <c r="B432" s="41" t="s">
        <v>351</v>
      </c>
      <c r="C432" s="38">
        <v>50</v>
      </c>
      <c r="D432" s="37" t="s">
        <v>0</v>
      </c>
      <c r="E432" s="42"/>
      <c r="F432" s="43">
        <f t="shared" si="34"/>
        <v>0</v>
      </c>
    </row>
    <row r="433" spans="1:6" ht="15" x14ac:dyDescent="0.25">
      <c r="A433" s="33">
        <v>28.13</v>
      </c>
      <c r="B433" s="41" t="s">
        <v>352</v>
      </c>
      <c r="C433" s="38">
        <v>2</v>
      </c>
      <c r="D433" s="37" t="s">
        <v>0</v>
      </c>
      <c r="E433" s="42"/>
      <c r="F433" s="43">
        <f t="shared" si="34"/>
        <v>0</v>
      </c>
    </row>
    <row r="434" spans="1:6" ht="15.75" thickBot="1" x14ac:dyDescent="0.3">
      <c r="A434" s="33">
        <v>28.14</v>
      </c>
      <c r="B434" s="41" t="s">
        <v>353</v>
      </c>
      <c r="C434" s="38">
        <v>1</v>
      </c>
      <c r="D434" s="37" t="s">
        <v>15</v>
      </c>
      <c r="E434" s="42"/>
      <c r="F434" s="43">
        <f t="shared" si="34"/>
        <v>0</v>
      </c>
    </row>
    <row r="435" spans="1:6" ht="15.75" thickBot="1" x14ac:dyDescent="0.3">
      <c r="A435" s="51" t="s">
        <v>88</v>
      </c>
      <c r="B435" s="52"/>
      <c r="C435" s="52"/>
      <c r="D435" s="52"/>
      <c r="E435" s="53"/>
      <c r="F435" s="35">
        <f>SUM(F421:F434)</f>
        <v>0</v>
      </c>
    </row>
    <row r="436" spans="1:6" ht="21" thickBot="1" x14ac:dyDescent="0.3">
      <c r="A436" s="32">
        <v>29</v>
      </c>
      <c r="B436" s="34" t="s">
        <v>381</v>
      </c>
      <c r="C436" s="34"/>
      <c r="D436" s="34"/>
      <c r="E436" s="34"/>
      <c r="F436" s="34"/>
    </row>
    <row r="437" spans="1:6" ht="15" x14ac:dyDescent="0.25">
      <c r="A437" s="33">
        <v>29.01</v>
      </c>
      <c r="B437" s="41" t="s">
        <v>300</v>
      </c>
      <c r="C437" s="38">
        <v>438</v>
      </c>
      <c r="D437" s="37" t="s">
        <v>4</v>
      </c>
      <c r="E437" s="42"/>
      <c r="F437" s="43">
        <f>TRUNC(C437*E437,2)</f>
        <v>0</v>
      </c>
    </row>
    <row r="438" spans="1:6" ht="15" x14ac:dyDescent="0.25">
      <c r="A438" s="33">
        <v>29.02</v>
      </c>
      <c r="B438" s="41" t="s">
        <v>354</v>
      </c>
      <c r="C438" s="38">
        <v>36</v>
      </c>
      <c r="D438" s="37" t="s">
        <v>89</v>
      </c>
      <c r="E438" s="42"/>
      <c r="F438" s="43">
        <f t="shared" ref="F438:F470" si="35">TRUNC(C438*E438,2)</f>
        <v>0</v>
      </c>
    </row>
    <row r="439" spans="1:6" ht="15" x14ac:dyDescent="0.25">
      <c r="A439" s="33">
        <v>29.03</v>
      </c>
      <c r="B439" s="41" t="s">
        <v>355</v>
      </c>
      <c r="C439" s="38">
        <v>45</v>
      </c>
      <c r="D439" s="37" t="s">
        <v>89</v>
      </c>
      <c r="E439" s="42"/>
      <c r="F439" s="43">
        <f t="shared" si="35"/>
        <v>0</v>
      </c>
    </row>
    <row r="440" spans="1:6" ht="15" x14ac:dyDescent="0.25">
      <c r="A440" s="33">
        <v>29.04</v>
      </c>
      <c r="B440" s="41" t="s">
        <v>356</v>
      </c>
      <c r="C440" s="38">
        <v>6</v>
      </c>
      <c r="D440" s="37" t="s">
        <v>89</v>
      </c>
      <c r="E440" s="42"/>
      <c r="F440" s="43">
        <f t="shared" si="35"/>
        <v>0</v>
      </c>
    </row>
    <row r="441" spans="1:6" ht="15" x14ac:dyDescent="0.25">
      <c r="A441" s="33">
        <v>29.05</v>
      </c>
      <c r="B441" s="41" t="s">
        <v>357</v>
      </c>
      <c r="C441" s="38">
        <v>8</v>
      </c>
      <c r="D441" s="37" t="s">
        <v>89</v>
      </c>
      <c r="E441" s="42"/>
      <c r="F441" s="43">
        <f t="shared" si="35"/>
        <v>0</v>
      </c>
    </row>
    <row r="442" spans="1:6" ht="15" x14ac:dyDescent="0.25">
      <c r="A442" s="33">
        <v>29.06</v>
      </c>
      <c r="B442" s="41" t="s">
        <v>358</v>
      </c>
      <c r="C442" s="38">
        <v>13</v>
      </c>
      <c r="D442" s="37" t="s">
        <v>89</v>
      </c>
      <c r="E442" s="42"/>
      <c r="F442" s="43">
        <f t="shared" si="35"/>
        <v>0</v>
      </c>
    </row>
    <row r="443" spans="1:6" ht="15" x14ac:dyDescent="0.25">
      <c r="A443" s="33">
        <v>29.07</v>
      </c>
      <c r="B443" s="41" t="s">
        <v>359</v>
      </c>
      <c r="C443" s="38">
        <v>60</v>
      </c>
      <c r="D443" s="37" t="s">
        <v>0</v>
      </c>
      <c r="E443" s="42"/>
      <c r="F443" s="43">
        <f t="shared" si="35"/>
        <v>0</v>
      </c>
    </row>
    <row r="444" spans="1:6" ht="15" x14ac:dyDescent="0.25">
      <c r="A444" s="33">
        <v>29.08</v>
      </c>
      <c r="B444" s="41" t="s">
        <v>360</v>
      </c>
      <c r="C444" s="38">
        <v>168</v>
      </c>
      <c r="D444" s="37" t="s">
        <v>0</v>
      </c>
      <c r="E444" s="42"/>
      <c r="F444" s="43">
        <f t="shared" si="35"/>
        <v>0</v>
      </c>
    </row>
    <row r="445" spans="1:6" ht="15" x14ac:dyDescent="0.25">
      <c r="A445" s="33">
        <v>29.09</v>
      </c>
      <c r="B445" s="41" t="s">
        <v>361</v>
      </c>
      <c r="C445" s="38">
        <v>66</v>
      </c>
      <c r="D445" s="37" t="s">
        <v>4</v>
      </c>
      <c r="E445" s="42"/>
      <c r="F445" s="43">
        <f t="shared" si="35"/>
        <v>0</v>
      </c>
    </row>
    <row r="446" spans="1:6" ht="15" x14ac:dyDescent="0.25">
      <c r="A446" s="33">
        <v>29.1</v>
      </c>
      <c r="B446" s="41" t="s">
        <v>362</v>
      </c>
      <c r="C446" s="38">
        <v>12</v>
      </c>
      <c r="D446" s="37" t="s">
        <v>4</v>
      </c>
      <c r="E446" s="42"/>
      <c r="F446" s="43">
        <f t="shared" si="35"/>
        <v>0</v>
      </c>
    </row>
    <row r="447" spans="1:6" ht="15" x14ac:dyDescent="0.25">
      <c r="A447" s="33">
        <v>29.11</v>
      </c>
      <c r="B447" s="41" t="s">
        <v>363</v>
      </c>
      <c r="C447" s="38">
        <v>48</v>
      </c>
      <c r="D447" s="37" t="s">
        <v>0</v>
      </c>
      <c r="E447" s="42"/>
      <c r="F447" s="43">
        <f t="shared" si="35"/>
        <v>0</v>
      </c>
    </row>
    <row r="448" spans="1:6" ht="15" x14ac:dyDescent="0.25">
      <c r="A448" s="33">
        <v>29.12</v>
      </c>
      <c r="B448" s="41" t="s">
        <v>364</v>
      </c>
      <c r="C448" s="38">
        <v>84</v>
      </c>
      <c r="D448" s="37" t="s">
        <v>4</v>
      </c>
      <c r="E448" s="42"/>
      <c r="F448" s="43">
        <f t="shared" si="35"/>
        <v>0</v>
      </c>
    </row>
    <row r="449" spans="1:6" ht="15" x14ac:dyDescent="0.25">
      <c r="A449" s="33">
        <v>29.13</v>
      </c>
      <c r="B449" s="41" t="s">
        <v>305</v>
      </c>
      <c r="C449" s="38">
        <v>438</v>
      </c>
      <c r="D449" s="37" t="s">
        <v>4</v>
      </c>
      <c r="E449" s="42"/>
      <c r="F449" s="43">
        <f t="shared" si="35"/>
        <v>0</v>
      </c>
    </row>
    <row r="450" spans="1:6" ht="15" x14ac:dyDescent="0.25">
      <c r="A450" s="33">
        <v>29.14</v>
      </c>
      <c r="B450" s="41" t="s">
        <v>365</v>
      </c>
      <c r="C450" s="38">
        <v>32</v>
      </c>
      <c r="D450" s="37" t="s">
        <v>0</v>
      </c>
      <c r="E450" s="42"/>
      <c r="F450" s="43">
        <f t="shared" si="35"/>
        <v>0</v>
      </c>
    </row>
    <row r="451" spans="1:6" ht="15" x14ac:dyDescent="0.25">
      <c r="A451" s="33">
        <v>29.15</v>
      </c>
      <c r="B451" s="41" t="s">
        <v>366</v>
      </c>
      <c r="C451" s="38">
        <v>6</v>
      </c>
      <c r="D451" s="37" t="s">
        <v>0</v>
      </c>
      <c r="E451" s="42"/>
      <c r="F451" s="43">
        <f t="shared" si="35"/>
        <v>0</v>
      </c>
    </row>
    <row r="452" spans="1:6" ht="15" x14ac:dyDescent="0.25">
      <c r="A452" s="33">
        <v>29.16</v>
      </c>
      <c r="B452" s="41" t="s">
        <v>367</v>
      </c>
      <c r="C452" s="38">
        <v>47</v>
      </c>
      <c r="D452" s="37" t="s">
        <v>0</v>
      </c>
      <c r="E452" s="42"/>
      <c r="F452" s="43">
        <f t="shared" si="35"/>
        <v>0</v>
      </c>
    </row>
    <row r="453" spans="1:6" ht="15" x14ac:dyDescent="0.25">
      <c r="A453" s="33">
        <v>29.17</v>
      </c>
      <c r="B453" s="41" t="s">
        <v>368</v>
      </c>
      <c r="C453" s="38">
        <v>1</v>
      </c>
      <c r="D453" s="37" t="s">
        <v>0</v>
      </c>
      <c r="E453" s="42"/>
      <c r="F453" s="43">
        <f t="shared" si="35"/>
        <v>0</v>
      </c>
    </row>
    <row r="454" spans="1:6" ht="15" x14ac:dyDescent="0.25">
      <c r="A454" s="33">
        <v>29.18</v>
      </c>
      <c r="B454" s="41" t="s">
        <v>369</v>
      </c>
      <c r="C454" s="38">
        <v>3</v>
      </c>
      <c r="D454" s="37" t="s">
        <v>0</v>
      </c>
      <c r="E454" s="42"/>
      <c r="F454" s="43">
        <f t="shared" si="35"/>
        <v>0</v>
      </c>
    </row>
    <row r="455" spans="1:6" ht="15" x14ac:dyDescent="0.25">
      <c r="A455" s="33">
        <v>29.19</v>
      </c>
      <c r="B455" s="41" t="s">
        <v>370</v>
      </c>
      <c r="C455" s="38">
        <v>4</v>
      </c>
      <c r="D455" s="37" t="s">
        <v>0</v>
      </c>
      <c r="E455" s="42"/>
      <c r="F455" s="43">
        <f t="shared" si="35"/>
        <v>0</v>
      </c>
    </row>
    <row r="456" spans="1:6" ht="15" x14ac:dyDescent="0.25">
      <c r="A456" s="33">
        <v>29.2</v>
      </c>
      <c r="B456" s="41" t="s">
        <v>371</v>
      </c>
      <c r="C456" s="38">
        <v>19</v>
      </c>
      <c r="D456" s="37" t="s">
        <v>0</v>
      </c>
      <c r="E456" s="42"/>
      <c r="F456" s="43">
        <f t="shared" si="35"/>
        <v>0</v>
      </c>
    </row>
    <row r="457" spans="1:6" ht="15" x14ac:dyDescent="0.25">
      <c r="A457" s="33">
        <v>29.21</v>
      </c>
      <c r="B457" s="41" t="s">
        <v>372</v>
      </c>
      <c r="C457" s="38">
        <v>50</v>
      </c>
      <c r="D457" s="37" t="s">
        <v>4</v>
      </c>
      <c r="E457" s="42"/>
      <c r="F457" s="43">
        <f t="shared" si="35"/>
        <v>0</v>
      </c>
    </row>
    <row r="458" spans="1:6" ht="15" x14ac:dyDescent="0.25">
      <c r="A458" s="33">
        <v>29.22</v>
      </c>
      <c r="B458" s="41" t="s">
        <v>313</v>
      </c>
      <c r="C458" s="38">
        <v>10</v>
      </c>
      <c r="D458" s="37" t="s">
        <v>4</v>
      </c>
      <c r="E458" s="42"/>
      <c r="F458" s="43">
        <f t="shared" si="35"/>
        <v>0</v>
      </c>
    </row>
    <row r="459" spans="1:6" ht="15" x14ac:dyDescent="0.25">
      <c r="A459" s="33">
        <v>29.23</v>
      </c>
      <c r="B459" s="41" t="s">
        <v>373</v>
      </c>
      <c r="C459" s="38">
        <v>12</v>
      </c>
      <c r="D459" s="37" t="s">
        <v>4</v>
      </c>
      <c r="E459" s="42"/>
      <c r="F459" s="43">
        <f t="shared" si="35"/>
        <v>0</v>
      </c>
    </row>
    <row r="460" spans="1:6" ht="15" x14ac:dyDescent="0.25">
      <c r="A460" s="33">
        <v>29.24</v>
      </c>
      <c r="B460" s="41" t="s">
        <v>374</v>
      </c>
      <c r="C460" s="38">
        <v>12</v>
      </c>
      <c r="D460" s="37" t="s">
        <v>4</v>
      </c>
      <c r="E460" s="42"/>
      <c r="F460" s="43">
        <f t="shared" si="35"/>
        <v>0</v>
      </c>
    </row>
    <row r="461" spans="1:6" ht="15" x14ac:dyDescent="0.25">
      <c r="A461" s="33">
        <v>29.25</v>
      </c>
      <c r="B461" s="41" t="s">
        <v>375</v>
      </c>
      <c r="C461" s="38">
        <v>50</v>
      </c>
      <c r="D461" s="37" t="s">
        <v>4</v>
      </c>
      <c r="E461" s="42"/>
      <c r="F461" s="43">
        <f t="shared" si="35"/>
        <v>0</v>
      </c>
    </row>
    <row r="462" spans="1:6" ht="15" x14ac:dyDescent="0.25">
      <c r="A462" s="33">
        <v>29.26</v>
      </c>
      <c r="B462" s="41" t="s">
        <v>315</v>
      </c>
      <c r="C462" s="38">
        <v>10</v>
      </c>
      <c r="D462" s="37" t="s">
        <v>4</v>
      </c>
      <c r="E462" s="42"/>
      <c r="F462" s="43">
        <f t="shared" si="35"/>
        <v>0</v>
      </c>
    </row>
    <row r="463" spans="1:6" ht="15" x14ac:dyDescent="0.25">
      <c r="A463" s="33">
        <v>29.27</v>
      </c>
      <c r="B463" s="41" t="s">
        <v>376</v>
      </c>
      <c r="C463" s="38">
        <v>12</v>
      </c>
      <c r="D463" s="37" t="s">
        <v>4</v>
      </c>
      <c r="E463" s="42"/>
      <c r="F463" s="43">
        <f t="shared" si="35"/>
        <v>0</v>
      </c>
    </row>
    <row r="464" spans="1:6" ht="15" x14ac:dyDescent="0.25">
      <c r="A464" s="33">
        <v>29.28</v>
      </c>
      <c r="B464" s="41" t="s">
        <v>377</v>
      </c>
      <c r="C464" s="38">
        <v>12</v>
      </c>
      <c r="D464" s="37" t="s">
        <v>4</v>
      </c>
      <c r="E464" s="42"/>
      <c r="F464" s="43">
        <f t="shared" si="35"/>
        <v>0</v>
      </c>
    </row>
    <row r="465" spans="1:6" ht="15" x14ac:dyDescent="0.25">
      <c r="A465" s="33">
        <v>29.29</v>
      </c>
      <c r="B465" s="41" t="s">
        <v>317</v>
      </c>
      <c r="C465" s="38">
        <v>300</v>
      </c>
      <c r="D465" s="37" t="s">
        <v>0</v>
      </c>
      <c r="E465" s="42"/>
      <c r="F465" s="43">
        <f t="shared" si="35"/>
        <v>0</v>
      </c>
    </row>
    <row r="466" spans="1:6" ht="15" x14ac:dyDescent="0.25">
      <c r="A466" s="33">
        <v>29.3</v>
      </c>
      <c r="B466" s="41" t="s">
        <v>318</v>
      </c>
      <c r="C466" s="38">
        <v>592</v>
      </c>
      <c r="D466" s="37" t="s">
        <v>0</v>
      </c>
      <c r="E466" s="42"/>
      <c r="F466" s="43">
        <f t="shared" si="35"/>
        <v>0</v>
      </c>
    </row>
    <row r="467" spans="1:6" ht="15" x14ac:dyDescent="0.25">
      <c r="A467" s="33">
        <v>29.31</v>
      </c>
      <c r="B467" s="41" t="s">
        <v>378</v>
      </c>
      <c r="C467" s="38">
        <v>273</v>
      </c>
      <c r="D467" s="37" t="s">
        <v>0</v>
      </c>
      <c r="E467" s="42"/>
      <c r="F467" s="43">
        <f t="shared" si="35"/>
        <v>0</v>
      </c>
    </row>
    <row r="468" spans="1:6" ht="15" x14ac:dyDescent="0.25">
      <c r="A468" s="33">
        <v>29.32</v>
      </c>
      <c r="B468" s="41" t="s">
        <v>379</v>
      </c>
      <c r="C468" s="38">
        <v>9</v>
      </c>
      <c r="D468" s="37" t="s">
        <v>0</v>
      </c>
      <c r="E468" s="42"/>
      <c r="F468" s="43">
        <f t="shared" si="35"/>
        <v>0</v>
      </c>
    </row>
    <row r="469" spans="1:6" ht="15" x14ac:dyDescent="0.25">
      <c r="A469" s="33">
        <v>29.33</v>
      </c>
      <c r="B469" s="41" t="s">
        <v>321</v>
      </c>
      <c r="C469" s="38">
        <v>10</v>
      </c>
      <c r="D469" s="37" t="s">
        <v>0</v>
      </c>
      <c r="E469" s="42"/>
      <c r="F469" s="43">
        <f t="shared" si="35"/>
        <v>0</v>
      </c>
    </row>
    <row r="470" spans="1:6" ht="15.75" thickBot="1" x14ac:dyDescent="0.3">
      <c r="A470" s="33">
        <v>29.34</v>
      </c>
      <c r="B470" s="41" t="s">
        <v>322</v>
      </c>
      <c r="C470" s="38">
        <v>6</v>
      </c>
      <c r="D470" s="37" t="s">
        <v>0</v>
      </c>
      <c r="E470" s="42"/>
      <c r="F470" s="43">
        <f t="shared" si="35"/>
        <v>0</v>
      </c>
    </row>
    <row r="471" spans="1:6" ht="15.75" thickBot="1" x14ac:dyDescent="0.3">
      <c r="A471" s="51" t="s">
        <v>88</v>
      </c>
      <c r="B471" s="52"/>
      <c r="C471" s="52"/>
      <c r="D471" s="52"/>
      <c r="E471" s="53"/>
      <c r="F471" s="35">
        <f>SUM(F437:F470)</f>
        <v>0</v>
      </c>
    </row>
    <row r="472" spans="1:6" ht="21" thickBot="1" x14ac:dyDescent="0.3">
      <c r="A472" s="32">
        <v>30</v>
      </c>
      <c r="B472" s="34" t="s">
        <v>380</v>
      </c>
      <c r="C472" s="34"/>
      <c r="D472" s="34"/>
      <c r="E472" s="34"/>
      <c r="F472" s="34"/>
    </row>
    <row r="473" spans="1:6" ht="15" x14ac:dyDescent="0.25">
      <c r="A473" s="33">
        <v>30.01</v>
      </c>
      <c r="B473" s="41" t="s">
        <v>300</v>
      </c>
      <c r="C473" s="38">
        <v>250</v>
      </c>
      <c r="D473" s="37" t="s">
        <v>4</v>
      </c>
      <c r="E473" s="42"/>
      <c r="F473" s="43">
        <f>TRUNC(C473*E473,2)</f>
        <v>0</v>
      </c>
    </row>
    <row r="474" spans="1:6" ht="15" x14ac:dyDescent="0.25">
      <c r="A474" s="33">
        <v>30.02</v>
      </c>
      <c r="B474" s="41" t="s">
        <v>382</v>
      </c>
      <c r="C474" s="38">
        <v>6</v>
      </c>
      <c r="D474" s="37" t="s">
        <v>0</v>
      </c>
      <c r="E474" s="42"/>
      <c r="F474" s="43">
        <f t="shared" ref="F474:F499" si="36">TRUNC(C474*E474,2)</f>
        <v>0</v>
      </c>
    </row>
    <row r="475" spans="1:6" ht="15" x14ac:dyDescent="0.25">
      <c r="A475" s="33">
        <v>30.03</v>
      </c>
      <c r="B475" s="41" t="s">
        <v>383</v>
      </c>
      <c r="C475" s="38">
        <v>125</v>
      </c>
      <c r="D475" s="37" t="s">
        <v>0</v>
      </c>
      <c r="E475" s="42"/>
      <c r="F475" s="43">
        <f t="shared" si="36"/>
        <v>0</v>
      </c>
    </row>
    <row r="476" spans="1:6" ht="15" x14ac:dyDescent="0.25">
      <c r="A476" s="33">
        <v>30.04</v>
      </c>
      <c r="B476" s="41" t="s">
        <v>384</v>
      </c>
      <c r="C476" s="38">
        <v>252</v>
      </c>
      <c r="D476" s="37" t="s">
        <v>4</v>
      </c>
      <c r="E476" s="42"/>
      <c r="F476" s="43">
        <f t="shared" si="36"/>
        <v>0</v>
      </c>
    </row>
    <row r="477" spans="1:6" ht="15" x14ac:dyDescent="0.25">
      <c r="A477" s="33">
        <v>30.05</v>
      </c>
      <c r="B477" s="41" t="s">
        <v>385</v>
      </c>
      <c r="C477" s="38">
        <v>20</v>
      </c>
      <c r="D477" s="37" t="s">
        <v>4</v>
      </c>
      <c r="E477" s="42"/>
      <c r="F477" s="43">
        <f t="shared" si="36"/>
        <v>0</v>
      </c>
    </row>
    <row r="478" spans="1:6" ht="15" x14ac:dyDescent="0.25">
      <c r="A478" s="33">
        <v>30.06</v>
      </c>
      <c r="B478" s="41" t="s">
        <v>386</v>
      </c>
      <c r="C478" s="38">
        <v>50</v>
      </c>
      <c r="D478" s="37" t="s">
        <v>0</v>
      </c>
      <c r="E478" s="42"/>
      <c r="F478" s="43">
        <f t="shared" si="36"/>
        <v>0</v>
      </c>
    </row>
    <row r="479" spans="1:6" ht="15" x14ac:dyDescent="0.25">
      <c r="A479" s="33">
        <v>30.07</v>
      </c>
      <c r="B479" s="41" t="s">
        <v>387</v>
      </c>
      <c r="C479" s="38">
        <v>250</v>
      </c>
      <c r="D479" s="37" t="s">
        <v>4</v>
      </c>
      <c r="E479" s="42"/>
      <c r="F479" s="43">
        <f t="shared" si="36"/>
        <v>0</v>
      </c>
    </row>
    <row r="480" spans="1:6" ht="15" x14ac:dyDescent="0.25">
      <c r="A480" s="33">
        <v>30.08</v>
      </c>
      <c r="B480" s="41" t="s">
        <v>350</v>
      </c>
      <c r="C480" s="38">
        <v>40</v>
      </c>
      <c r="D480" s="37" t="s">
        <v>0</v>
      </c>
      <c r="E480" s="42"/>
      <c r="F480" s="43">
        <f t="shared" si="36"/>
        <v>0</v>
      </c>
    </row>
    <row r="481" spans="1:6" ht="15" x14ac:dyDescent="0.25">
      <c r="A481" s="33">
        <v>30.09</v>
      </c>
      <c r="B481" s="41" t="s">
        <v>388</v>
      </c>
      <c r="C481" s="38">
        <v>5</v>
      </c>
      <c r="D481" s="37" t="s">
        <v>0</v>
      </c>
      <c r="E481" s="42"/>
      <c r="F481" s="43">
        <f t="shared" si="36"/>
        <v>0</v>
      </c>
    </row>
    <row r="482" spans="1:6" ht="15" x14ac:dyDescent="0.25">
      <c r="A482" s="33">
        <v>30.1</v>
      </c>
      <c r="B482" s="41" t="s">
        <v>389</v>
      </c>
      <c r="C482" s="38">
        <v>30</v>
      </c>
      <c r="D482" s="37" t="s">
        <v>0</v>
      </c>
      <c r="E482" s="42"/>
      <c r="F482" s="43">
        <f t="shared" si="36"/>
        <v>0</v>
      </c>
    </row>
    <row r="483" spans="1:6" ht="15" x14ac:dyDescent="0.25">
      <c r="A483" s="33">
        <v>30.1</v>
      </c>
      <c r="B483" s="41" t="s">
        <v>390</v>
      </c>
      <c r="C483" s="38">
        <v>12</v>
      </c>
      <c r="D483" s="37" t="s">
        <v>0</v>
      </c>
      <c r="E483" s="42"/>
      <c r="F483" s="43">
        <f t="shared" si="36"/>
        <v>0</v>
      </c>
    </row>
    <row r="484" spans="1:6" ht="15" x14ac:dyDescent="0.25">
      <c r="A484" s="33">
        <v>30.12</v>
      </c>
      <c r="B484" s="41" t="s">
        <v>391</v>
      </c>
      <c r="C484" s="38">
        <v>12</v>
      </c>
      <c r="D484" s="37" t="s">
        <v>0</v>
      </c>
      <c r="E484" s="42"/>
      <c r="F484" s="43">
        <f t="shared" si="36"/>
        <v>0</v>
      </c>
    </row>
    <row r="485" spans="1:6" ht="15" x14ac:dyDescent="0.25">
      <c r="A485" s="33">
        <v>30.13</v>
      </c>
      <c r="B485" s="41" t="s">
        <v>392</v>
      </c>
      <c r="C485" s="38">
        <v>8</v>
      </c>
      <c r="D485" s="37" t="s">
        <v>0</v>
      </c>
      <c r="E485" s="42"/>
      <c r="F485" s="43">
        <f t="shared" si="36"/>
        <v>0</v>
      </c>
    </row>
    <row r="486" spans="1:6" ht="15" x14ac:dyDescent="0.25">
      <c r="A486" s="33">
        <v>30.14</v>
      </c>
      <c r="B486" s="41" t="s">
        <v>393</v>
      </c>
      <c r="C486" s="38">
        <v>40</v>
      </c>
      <c r="D486" s="37" t="s">
        <v>0</v>
      </c>
      <c r="E486" s="42"/>
      <c r="F486" s="43">
        <f t="shared" si="36"/>
        <v>0</v>
      </c>
    </row>
    <row r="487" spans="1:6" ht="15" x14ac:dyDescent="0.25">
      <c r="A487" s="33">
        <v>30.15</v>
      </c>
      <c r="B487" s="41" t="s">
        <v>394</v>
      </c>
      <c r="C487" s="38">
        <v>15</v>
      </c>
      <c r="D487" s="37" t="s">
        <v>0</v>
      </c>
      <c r="E487" s="42"/>
      <c r="F487" s="43">
        <f t="shared" si="36"/>
        <v>0</v>
      </c>
    </row>
    <row r="488" spans="1:6" ht="15" x14ac:dyDescent="0.25">
      <c r="A488" s="33">
        <v>30.16</v>
      </c>
      <c r="B488" s="41" t="s">
        <v>395</v>
      </c>
      <c r="C488" s="38">
        <v>8</v>
      </c>
      <c r="D488" s="37" t="s">
        <v>0</v>
      </c>
      <c r="E488" s="42"/>
      <c r="F488" s="43">
        <f t="shared" si="36"/>
        <v>0</v>
      </c>
    </row>
    <row r="489" spans="1:6" ht="15" x14ac:dyDescent="0.25">
      <c r="A489" s="33">
        <v>30.17</v>
      </c>
      <c r="B489" s="41" t="s">
        <v>396</v>
      </c>
      <c r="C489" s="38">
        <v>8</v>
      </c>
      <c r="D489" s="37" t="s">
        <v>0</v>
      </c>
      <c r="E489" s="42"/>
      <c r="F489" s="43">
        <f t="shared" si="36"/>
        <v>0</v>
      </c>
    </row>
    <row r="490" spans="1:6" ht="15" x14ac:dyDescent="0.25">
      <c r="A490" s="33">
        <v>30.18</v>
      </c>
      <c r="B490" s="41" t="s">
        <v>331</v>
      </c>
      <c r="C490" s="38">
        <v>1</v>
      </c>
      <c r="D490" s="37" t="s">
        <v>0</v>
      </c>
      <c r="E490" s="42"/>
      <c r="F490" s="43">
        <f t="shared" si="36"/>
        <v>0</v>
      </c>
    </row>
    <row r="491" spans="1:6" ht="15" x14ac:dyDescent="0.25">
      <c r="A491" s="33">
        <v>30.19</v>
      </c>
      <c r="B491" s="41" t="s">
        <v>332</v>
      </c>
      <c r="C491" s="38">
        <v>1</v>
      </c>
      <c r="D491" s="37" t="s">
        <v>0</v>
      </c>
      <c r="E491" s="42"/>
      <c r="F491" s="43">
        <f t="shared" si="36"/>
        <v>0</v>
      </c>
    </row>
    <row r="492" spans="1:6" ht="15" x14ac:dyDescent="0.25">
      <c r="A492" s="33">
        <v>30.2</v>
      </c>
      <c r="B492" s="41" t="s">
        <v>333</v>
      </c>
      <c r="C492" s="38">
        <v>1</v>
      </c>
      <c r="D492" s="37" t="s">
        <v>0</v>
      </c>
      <c r="E492" s="42"/>
      <c r="F492" s="43">
        <f t="shared" si="36"/>
        <v>0</v>
      </c>
    </row>
    <row r="493" spans="1:6" ht="15" x14ac:dyDescent="0.25">
      <c r="A493" s="33">
        <v>30.21</v>
      </c>
      <c r="B493" s="41" t="s">
        <v>334</v>
      </c>
      <c r="C493" s="38">
        <v>1</v>
      </c>
      <c r="D493" s="37" t="s">
        <v>0</v>
      </c>
      <c r="E493" s="42"/>
      <c r="F493" s="43">
        <f t="shared" si="36"/>
        <v>0</v>
      </c>
    </row>
    <row r="494" spans="1:6" ht="15" x14ac:dyDescent="0.25">
      <c r="A494" s="33">
        <v>30.22</v>
      </c>
      <c r="B494" s="41" t="s">
        <v>335</v>
      </c>
      <c r="C494" s="38">
        <v>1</v>
      </c>
      <c r="D494" s="37" t="s">
        <v>0</v>
      </c>
      <c r="E494" s="42"/>
      <c r="F494" s="43">
        <f t="shared" si="36"/>
        <v>0</v>
      </c>
    </row>
    <row r="495" spans="1:6" ht="15" x14ac:dyDescent="0.25">
      <c r="A495" s="33">
        <v>30.23</v>
      </c>
      <c r="B495" s="41" t="s">
        <v>336</v>
      </c>
      <c r="C495" s="38">
        <v>50</v>
      </c>
      <c r="D495" s="37" t="s">
        <v>4</v>
      </c>
      <c r="E495" s="42"/>
      <c r="F495" s="43">
        <f t="shared" si="36"/>
        <v>0</v>
      </c>
    </row>
    <row r="496" spans="1:6" ht="15" x14ac:dyDescent="0.25">
      <c r="A496" s="33">
        <v>30.24</v>
      </c>
      <c r="B496" s="41" t="s">
        <v>337</v>
      </c>
      <c r="C496" s="38">
        <v>1</v>
      </c>
      <c r="D496" s="37" t="s">
        <v>0</v>
      </c>
      <c r="E496" s="42"/>
      <c r="F496" s="43">
        <f t="shared" si="36"/>
        <v>0</v>
      </c>
    </row>
    <row r="497" spans="1:6" ht="15" x14ac:dyDescent="0.25">
      <c r="A497" s="33">
        <v>30.25</v>
      </c>
      <c r="B497" s="41" t="s">
        <v>338</v>
      </c>
      <c r="C497" s="38">
        <v>1</v>
      </c>
      <c r="D497" s="37" t="s">
        <v>0</v>
      </c>
      <c r="E497" s="42"/>
      <c r="F497" s="43">
        <f t="shared" si="36"/>
        <v>0</v>
      </c>
    </row>
    <row r="498" spans="1:6" ht="15" x14ac:dyDescent="0.25">
      <c r="A498" s="33">
        <v>30.26</v>
      </c>
      <c r="B498" s="41" t="s">
        <v>397</v>
      </c>
      <c r="C498" s="38">
        <v>33</v>
      </c>
      <c r="D498" s="37" t="s">
        <v>0</v>
      </c>
      <c r="E498" s="42"/>
      <c r="F498" s="43">
        <f t="shared" si="36"/>
        <v>0</v>
      </c>
    </row>
    <row r="499" spans="1:6" ht="15.75" thickBot="1" x14ac:dyDescent="0.3">
      <c r="A499" s="33">
        <v>30.27</v>
      </c>
      <c r="B499" s="41" t="s">
        <v>339</v>
      </c>
      <c r="C499" s="38">
        <v>1</v>
      </c>
      <c r="D499" s="37" t="s">
        <v>0</v>
      </c>
      <c r="E499" s="42"/>
      <c r="F499" s="43">
        <f t="shared" si="36"/>
        <v>0</v>
      </c>
    </row>
    <row r="500" spans="1:6" ht="15.75" thickBot="1" x14ac:dyDescent="0.3">
      <c r="A500" s="51" t="s">
        <v>88</v>
      </c>
      <c r="B500" s="52"/>
      <c r="C500" s="52"/>
      <c r="D500" s="52"/>
      <c r="E500" s="53"/>
      <c r="F500" s="35">
        <f>SUM(F473:F499)</f>
        <v>0</v>
      </c>
    </row>
    <row r="501" spans="1:6" ht="15.75" thickBot="1" x14ac:dyDescent="0.3">
      <c r="A501" s="39"/>
      <c r="B501" s="34" t="s">
        <v>235</v>
      </c>
      <c r="C501" s="40"/>
      <c r="D501" s="40"/>
      <c r="E501" s="40"/>
      <c r="F501" s="35"/>
    </row>
    <row r="502" spans="1:6" ht="21" thickBot="1" x14ac:dyDescent="0.3">
      <c r="A502" s="32">
        <v>31</v>
      </c>
      <c r="B502" s="34" t="s">
        <v>128</v>
      </c>
      <c r="C502" s="34"/>
      <c r="D502" s="34"/>
      <c r="E502" s="34"/>
      <c r="F502" s="34"/>
    </row>
    <row r="503" spans="1:6" ht="45" x14ac:dyDescent="0.25">
      <c r="A503" s="33">
        <v>31.01</v>
      </c>
      <c r="B503" s="41" t="s">
        <v>398</v>
      </c>
      <c r="C503" s="38">
        <v>1</v>
      </c>
      <c r="D503" s="37" t="s">
        <v>0</v>
      </c>
      <c r="E503" s="42"/>
      <c r="F503" s="43">
        <f t="shared" ref="F503:F507" si="37">TRUNC(C503*E503,2)</f>
        <v>0</v>
      </c>
    </row>
    <row r="504" spans="1:6" ht="45" x14ac:dyDescent="0.25">
      <c r="A504" s="33">
        <v>31.02</v>
      </c>
      <c r="B504" s="41" t="s">
        <v>400</v>
      </c>
      <c r="C504" s="38">
        <v>5</v>
      </c>
      <c r="D504" s="37" t="s">
        <v>0</v>
      </c>
      <c r="E504" s="42"/>
      <c r="F504" s="43">
        <f t="shared" si="37"/>
        <v>0</v>
      </c>
    </row>
    <row r="505" spans="1:6" ht="45" x14ac:dyDescent="0.25">
      <c r="A505" s="33">
        <v>31.03</v>
      </c>
      <c r="B505" s="41" t="s">
        <v>401</v>
      </c>
      <c r="C505" s="38">
        <v>2</v>
      </c>
      <c r="D505" s="37" t="s">
        <v>0</v>
      </c>
      <c r="E505" s="42"/>
      <c r="F505" s="43">
        <f t="shared" si="37"/>
        <v>0</v>
      </c>
    </row>
    <row r="506" spans="1:6" ht="45" x14ac:dyDescent="0.25">
      <c r="A506" s="33">
        <v>31.03</v>
      </c>
      <c r="B506" s="41" t="s">
        <v>402</v>
      </c>
      <c r="C506" s="38">
        <v>2</v>
      </c>
      <c r="D506" s="37" t="s">
        <v>0</v>
      </c>
      <c r="E506" s="42"/>
      <c r="F506" s="43">
        <f t="shared" si="37"/>
        <v>0</v>
      </c>
    </row>
    <row r="507" spans="1:6" ht="45.75" thickBot="1" x14ac:dyDescent="0.3">
      <c r="A507" s="33">
        <v>31.04</v>
      </c>
      <c r="B507" s="41" t="s">
        <v>403</v>
      </c>
      <c r="C507" s="38">
        <v>9</v>
      </c>
      <c r="D507" s="37" t="s">
        <v>0</v>
      </c>
      <c r="E507" s="42"/>
      <c r="F507" s="43">
        <f t="shared" si="37"/>
        <v>0</v>
      </c>
    </row>
    <row r="508" spans="1:6" ht="15.75" thickBot="1" x14ac:dyDescent="0.3">
      <c r="A508" s="51" t="s">
        <v>88</v>
      </c>
      <c r="B508" s="52"/>
      <c r="C508" s="52"/>
      <c r="D508" s="52"/>
      <c r="E508" s="53"/>
      <c r="F508" s="35">
        <f>SUM(F503:F507)</f>
        <v>0</v>
      </c>
    </row>
    <row r="509" spans="1:6" ht="15.75" thickBot="1" x14ac:dyDescent="0.3">
      <c r="A509" s="39"/>
      <c r="B509" s="34" t="s">
        <v>270</v>
      </c>
      <c r="C509" s="40"/>
      <c r="D509" s="40"/>
      <c r="E509" s="40"/>
      <c r="F509" s="35"/>
    </row>
    <row r="510" spans="1:6" ht="21" thickBot="1" x14ac:dyDescent="0.3">
      <c r="A510" s="32">
        <v>32</v>
      </c>
      <c r="B510" s="34" t="s">
        <v>128</v>
      </c>
      <c r="C510" s="34"/>
      <c r="D510" s="34"/>
      <c r="E510" s="34"/>
      <c r="F510" s="34"/>
    </row>
    <row r="511" spans="1:6" ht="45" x14ac:dyDescent="0.25">
      <c r="A511" s="33">
        <v>32.01</v>
      </c>
      <c r="B511" s="41" t="s">
        <v>398</v>
      </c>
      <c r="C511" s="38">
        <v>1</v>
      </c>
      <c r="D511" s="37" t="s">
        <v>0</v>
      </c>
      <c r="E511" s="42"/>
      <c r="F511" s="43">
        <f t="shared" ref="F511:F516" si="38">TRUNC(C511*E511,2)</f>
        <v>0</v>
      </c>
    </row>
    <row r="512" spans="1:6" ht="45" x14ac:dyDescent="0.25">
      <c r="A512" s="33">
        <v>32.020000000000003</v>
      </c>
      <c r="B512" s="41" t="s">
        <v>399</v>
      </c>
      <c r="C512" s="38">
        <v>1</v>
      </c>
      <c r="D512" s="37" t="s">
        <v>0</v>
      </c>
      <c r="E512" s="42"/>
      <c r="F512" s="43">
        <f t="shared" si="38"/>
        <v>0</v>
      </c>
    </row>
    <row r="513" spans="1:6" ht="45" x14ac:dyDescent="0.25">
      <c r="A513" s="33">
        <v>32.03</v>
      </c>
      <c r="B513" s="41" t="s">
        <v>400</v>
      </c>
      <c r="C513" s="38">
        <v>1</v>
      </c>
      <c r="D513" s="37" t="s">
        <v>0</v>
      </c>
      <c r="E513" s="42"/>
      <c r="F513" s="43">
        <f t="shared" si="38"/>
        <v>0</v>
      </c>
    </row>
    <row r="514" spans="1:6" ht="45" x14ac:dyDescent="0.25">
      <c r="A514" s="33">
        <v>32.04</v>
      </c>
      <c r="B514" s="41" t="s">
        <v>401</v>
      </c>
      <c r="C514" s="38">
        <v>1</v>
      </c>
      <c r="D514" s="37" t="s">
        <v>0</v>
      </c>
      <c r="E514" s="42"/>
      <c r="F514" s="43">
        <f t="shared" si="38"/>
        <v>0</v>
      </c>
    </row>
    <row r="515" spans="1:6" ht="45" x14ac:dyDescent="0.25">
      <c r="A515" s="33">
        <v>32.049999999999997</v>
      </c>
      <c r="B515" s="41" t="s">
        <v>402</v>
      </c>
      <c r="C515" s="38">
        <v>3</v>
      </c>
      <c r="D515" s="37" t="s">
        <v>0</v>
      </c>
      <c r="E515" s="42"/>
      <c r="F515" s="43">
        <f t="shared" si="38"/>
        <v>0</v>
      </c>
    </row>
    <row r="516" spans="1:6" ht="45.75" thickBot="1" x14ac:dyDescent="0.3">
      <c r="A516" s="33">
        <v>32.06</v>
      </c>
      <c r="B516" s="41" t="s">
        <v>403</v>
      </c>
      <c r="C516" s="38">
        <v>6</v>
      </c>
      <c r="D516" s="37" t="s">
        <v>0</v>
      </c>
      <c r="E516" s="42"/>
      <c r="F516" s="43">
        <f t="shared" si="38"/>
        <v>0</v>
      </c>
    </row>
    <row r="517" spans="1:6" ht="15.75" thickBot="1" x14ac:dyDescent="0.3">
      <c r="A517" s="51" t="s">
        <v>88</v>
      </c>
      <c r="B517" s="52"/>
      <c r="C517" s="52"/>
      <c r="D517" s="52"/>
      <c r="E517" s="53"/>
      <c r="F517" s="35">
        <f>SUM(F511:F516)</f>
        <v>0</v>
      </c>
    </row>
    <row r="518" spans="1:6" ht="15.75" thickBot="1" x14ac:dyDescent="0.3">
      <c r="A518" s="39"/>
      <c r="B518" s="34" t="s">
        <v>288</v>
      </c>
      <c r="C518" s="40"/>
      <c r="D518" s="40"/>
      <c r="E518" s="40"/>
      <c r="F518" s="35"/>
    </row>
    <row r="519" spans="1:6" ht="21" thickBot="1" x14ac:dyDescent="0.3">
      <c r="A519" s="32">
        <v>33</v>
      </c>
      <c r="B519" s="34" t="s">
        <v>128</v>
      </c>
      <c r="C519" s="34"/>
      <c r="D519" s="34"/>
      <c r="E519" s="34"/>
      <c r="F519" s="34"/>
    </row>
    <row r="520" spans="1:6" ht="45" x14ac:dyDescent="0.25">
      <c r="A520" s="33">
        <v>33.01</v>
      </c>
      <c r="B520" s="41" t="s">
        <v>398</v>
      </c>
      <c r="C520" s="38">
        <v>2</v>
      </c>
      <c r="D520" s="37" t="s">
        <v>0</v>
      </c>
      <c r="E520" s="42"/>
      <c r="F520" s="43">
        <f t="shared" ref="F520:F525" si="39">TRUNC(C520*E520,2)</f>
        <v>0</v>
      </c>
    </row>
    <row r="521" spans="1:6" ht="45" x14ac:dyDescent="0.25">
      <c r="A521" s="33">
        <v>33.020000000000003</v>
      </c>
      <c r="B521" s="41" t="s">
        <v>399</v>
      </c>
      <c r="C521" s="38">
        <v>1</v>
      </c>
      <c r="D521" s="37" t="s">
        <v>0</v>
      </c>
      <c r="E521" s="42"/>
      <c r="F521" s="43">
        <f t="shared" si="39"/>
        <v>0</v>
      </c>
    </row>
    <row r="522" spans="1:6" ht="45" x14ac:dyDescent="0.25">
      <c r="A522" s="33">
        <v>33.03</v>
      </c>
      <c r="B522" s="41" t="s">
        <v>400</v>
      </c>
      <c r="C522" s="38">
        <v>1</v>
      </c>
      <c r="D522" s="37" t="s">
        <v>0</v>
      </c>
      <c r="E522" s="42"/>
      <c r="F522" s="43">
        <f t="shared" si="39"/>
        <v>0</v>
      </c>
    </row>
    <row r="523" spans="1:6" ht="45" x14ac:dyDescent="0.25">
      <c r="A523" s="33">
        <v>33.04</v>
      </c>
      <c r="B523" s="41" t="s">
        <v>401</v>
      </c>
      <c r="C523" s="38">
        <v>2</v>
      </c>
      <c r="D523" s="37" t="s">
        <v>0</v>
      </c>
      <c r="E523" s="42"/>
      <c r="F523" s="43">
        <f t="shared" si="39"/>
        <v>0</v>
      </c>
    </row>
    <row r="524" spans="1:6" ht="45" x14ac:dyDescent="0.25">
      <c r="A524" s="33">
        <v>33.049999999999997</v>
      </c>
      <c r="B524" s="41" t="s">
        <v>402</v>
      </c>
      <c r="C524" s="38">
        <v>3</v>
      </c>
      <c r="D524" s="37" t="s">
        <v>0</v>
      </c>
      <c r="E524" s="42"/>
      <c r="F524" s="43">
        <f t="shared" si="39"/>
        <v>0</v>
      </c>
    </row>
    <row r="525" spans="1:6" ht="45.75" thickBot="1" x14ac:dyDescent="0.3">
      <c r="A525" s="33">
        <v>33.06</v>
      </c>
      <c r="B525" s="41" t="s">
        <v>403</v>
      </c>
      <c r="C525" s="38">
        <v>5</v>
      </c>
      <c r="D525" s="37" t="s">
        <v>0</v>
      </c>
      <c r="E525" s="42"/>
      <c r="F525" s="43">
        <f t="shared" si="39"/>
        <v>0</v>
      </c>
    </row>
    <row r="526" spans="1:6" ht="15.75" thickBot="1" x14ac:dyDescent="0.3">
      <c r="A526" s="51" t="s">
        <v>88</v>
      </c>
      <c r="B526" s="52"/>
      <c r="C526" s="52"/>
      <c r="D526" s="52"/>
      <c r="E526" s="53"/>
      <c r="F526" s="35">
        <f>SUM(F520:F525)</f>
        <v>0</v>
      </c>
    </row>
    <row r="528" spans="1:6" ht="17.25" thickBot="1" x14ac:dyDescent="0.35"/>
    <row r="529" spans="1:6" ht="23.25" thickBot="1" x14ac:dyDescent="0.3">
      <c r="A529" s="78" t="s">
        <v>404</v>
      </c>
      <c r="B529" s="79"/>
      <c r="C529" s="80"/>
      <c r="D529" s="44"/>
      <c r="E529" s="81">
        <f>F12+F21+F30+F109+F117+F135+F163+F183+F250+F261+F270+F275+F280+F290+F307+F316+F321+F326+F331+F344+F354+F359+F364+F369+F397+F419+F435+F471+F500+F508+F517+F526</f>
        <v>0</v>
      </c>
      <c r="F529" s="82"/>
    </row>
  </sheetData>
  <mergeCells count="50">
    <mergeCell ref="A526:E526"/>
    <mergeCell ref="A529:C529"/>
    <mergeCell ref="E529:F529"/>
    <mergeCell ref="A435:E435"/>
    <mergeCell ref="A471:E471"/>
    <mergeCell ref="A500:E500"/>
    <mergeCell ref="A508:E508"/>
    <mergeCell ref="A517:E517"/>
    <mergeCell ref="A359:E359"/>
    <mergeCell ref="A364:E364"/>
    <mergeCell ref="A369:E369"/>
    <mergeCell ref="A397:E397"/>
    <mergeCell ref="A419:E419"/>
    <mergeCell ref="A331:E331"/>
    <mergeCell ref="A344:E344"/>
    <mergeCell ref="A354:E354"/>
    <mergeCell ref="A250:E250"/>
    <mergeCell ref="A261:E261"/>
    <mergeCell ref="A270:E270"/>
    <mergeCell ref="A275:E275"/>
    <mergeCell ref="A307:E307"/>
    <mergeCell ref="A316:E316"/>
    <mergeCell ref="A321:E321"/>
    <mergeCell ref="A326:E326"/>
    <mergeCell ref="A280:E280"/>
    <mergeCell ref="A290:E290"/>
    <mergeCell ref="A3:F3"/>
    <mergeCell ref="A5:F5"/>
    <mergeCell ref="A6:F6"/>
    <mergeCell ref="A7:F7"/>
    <mergeCell ref="A117:E117"/>
    <mergeCell ref="A8:D8"/>
    <mergeCell ref="A12:E12"/>
    <mergeCell ref="A21:E21"/>
    <mergeCell ref="A30:E30"/>
    <mergeCell ref="A109:E109"/>
    <mergeCell ref="A135:E135"/>
    <mergeCell ref="A163:E163"/>
    <mergeCell ref="A183:E183"/>
    <mergeCell ref="A229:E229"/>
    <mergeCell ref="A235:E235"/>
    <mergeCell ref="B230:F230"/>
    <mergeCell ref="B184:F184"/>
    <mergeCell ref="B185:F185"/>
    <mergeCell ref="B189:F189"/>
    <mergeCell ref="B195:F195"/>
    <mergeCell ref="B201:F201"/>
    <mergeCell ref="B213:F213"/>
    <mergeCell ref="B218:F218"/>
    <mergeCell ref="B226:F226"/>
  </mergeCells>
  <printOptions horizontalCentered="1"/>
  <pageMargins left="0.70866141732283472" right="0.70866141732283472" top="0.74803149606299213" bottom="0.74803149606299213" header="0.31496062992125984" footer="0.31496062992125984"/>
  <pageSetup scale="65" orientation="landscape" horizontalDpi="300" verticalDpi="300" r:id="rId1"/>
  <rowBreaks count="5" manualBreakCount="5">
    <brk id="38" max="5" man="1"/>
    <brk id="123" max="5" man="1"/>
    <brk id="150" max="5" man="1"/>
    <brk id="199" max="5" man="1"/>
    <brk id="2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PRESUPUESTO</vt:lpstr>
      <vt:lpstr>Hoja1</vt:lpstr>
      <vt:lpstr>PRESUPUESTO!Área_de_impresión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Danery Torres Jerezano</dc:creator>
  <cp:lastModifiedBy>ASESORIA LEGAL</cp:lastModifiedBy>
  <cp:lastPrinted>2018-07-16T04:39:10Z</cp:lastPrinted>
  <dcterms:created xsi:type="dcterms:W3CDTF">2014-01-20T18:13:37Z</dcterms:created>
  <dcterms:modified xsi:type="dcterms:W3CDTF">2019-05-27T19:26:46Z</dcterms:modified>
</cp:coreProperties>
</file>