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Sistema\PROVEEDURIA 2\AÑO 2022\DIFUSIÓN 2022\PEDIDOS COMISION DE CONCURSO Y ACOMPAÑAMIENTO\"/>
    </mc:Choice>
  </mc:AlternateContent>
  <bookViews>
    <workbookView xWindow="0" yWindow="0" windowWidth="7665" windowHeight="7485" firstSheet="2" activeTab="2"/>
  </bookViews>
  <sheets>
    <sheet name="PEDIDO" sheetId="2" state="hidden" r:id="rId1"/>
    <sheet name="PEDIDO 2" sheetId="8" state="hidden" r:id="rId2"/>
    <sheet name="COTIZACION" sheetId="1" r:id="rId3"/>
    <sheet name="COTIZACION 2" sheetId="15" r:id="rId4"/>
    <sheet name="ORDEN DE COMPRA" sheetId="3" state="hidden" r:id="rId5"/>
  </sheets>
  <definedNames>
    <definedName name="_xlnm.Print_Area" localSheetId="2">COTIZACION!$A$1:$K$71</definedName>
    <definedName name="_xlnm.Print_Area" localSheetId="0">PEDIDO!$B$1:$M$61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5" l="1"/>
  <c r="I22" i="15" l="1"/>
  <c r="I23" i="15"/>
  <c r="I24" i="15"/>
  <c r="I25" i="15"/>
  <c r="I26" i="15"/>
  <c r="I21" i="15"/>
  <c r="H22" i="15"/>
  <c r="H23" i="15"/>
  <c r="H24" i="15"/>
  <c r="H25" i="15"/>
  <c r="H26" i="15"/>
  <c r="H21" i="15"/>
  <c r="B21" i="15"/>
  <c r="B22" i="15"/>
  <c r="B23" i="15"/>
  <c r="B24" i="15"/>
  <c r="B25" i="15"/>
  <c r="B26" i="15"/>
  <c r="B20" i="15"/>
  <c r="C70" i="15"/>
  <c r="C51" i="15"/>
  <c r="C50" i="15"/>
  <c r="B46" i="15"/>
  <c r="C45" i="15"/>
  <c r="B34" i="15"/>
  <c r="K10" i="15"/>
  <c r="K9" i="15"/>
  <c r="K8" i="15"/>
  <c r="I21" i="1" l="1"/>
  <c r="I22" i="1"/>
  <c r="I23" i="1"/>
  <c r="I24" i="1"/>
  <c r="I25" i="1"/>
  <c r="I26" i="1"/>
  <c r="I27" i="1"/>
  <c r="I28" i="1"/>
  <c r="I29" i="1"/>
  <c r="I30" i="1"/>
  <c r="I31" i="1"/>
  <c r="I32" i="1"/>
  <c r="H21" i="1"/>
  <c r="H22" i="1"/>
  <c r="H23" i="1"/>
  <c r="H24" i="1"/>
  <c r="H25" i="1"/>
  <c r="H26" i="1"/>
  <c r="H27" i="1"/>
  <c r="H28" i="1"/>
  <c r="H29" i="1"/>
  <c r="H30" i="1"/>
  <c r="H31" i="1"/>
  <c r="H32" i="1"/>
  <c r="B31" i="1"/>
  <c r="B32" i="1"/>
  <c r="B34" i="1"/>
  <c r="B30" i="1"/>
  <c r="B22" i="1"/>
  <c r="B23" i="1"/>
  <c r="B24" i="1"/>
  <c r="B25" i="1"/>
  <c r="B26" i="1"/>
  <c r="B27" i="1"/>
  <c r="B28" i="1"/>
  <c r="B29" i="1"/>
  <c r="B21" i="1" l="1"/>
  <c r="I20" i="1" l="1"/>
  <c r="H20" i="1"/>
  <c r="B20" i="1" l="1"/>
  <c r="K10" i="1" l="1"/>
  <c r="B42" i="3" l="1"/>
  <c r="E6" i="3"/>
  <c r="E17" i="3" l="1"/>
  <c r="D17" i="3"/>
  <c r="C17" i="3" l="1"/>
  <c r="B17" i="3"/>
  <c r="G17" i="3"/>
  <c r="G48" i="3" s="1"/>
  <c r="G50" i="3" s="1"/>
  <c r="K8" i="1" l="1"/>
  <c r="E8" i="3" s="1"/>
  <c r="K9" i="1" l="1"/>
  <c r="C70" i="1" l="1"/>
  <c r="C51" i="1" l="1"/>
  <c r="C50" i="1"/>
  <c r="B46" i="1"/>
  <c r="C45" i="1"/>
</calcChain>
</file>

<file path=xl/sharedStrings.xml><?xml version="1.0" encoding="utf-8"?>
<sst xmlns="http://schemas.openxmlformats.org/spreadsheetml/2006/main" count="224" uniqueCount="122">
  <si>
    <t>UNIDAD DE MEDIDA</t>
  </si>
  <si>
    <t>CANTIDAD</t>
  </si>
  <si>
    <t>PRECIO UNITARIO</t>
  </si>
  <si>
    <t>No.</t>
  </si>
  <si>
    <t>INVITACIÓN DE COTIZACION</t>
  </si>
  <si>
    <t>Señor (es) :</t>
  </si>
  <si>
    <t>Estimados Señores</t>
  </si>
  <si>
    <t>Cordialmente se le invita a presentar cotización de los bienes o servicios que se especifican a continuación. Su oferta debe presentarla en este formato, teniendo en cuenta únicamente las especificaciones aquí descritas, indicando precio unitario y total por cada item; y en los casos que aplique, el impuesto correspondiente</t>
  </si>
  <si>
    <t>Solicitamos llenar la presente forma con los datos requeridos y devolvérnosla firma y sellada a la mayor brevedad posible; Agradeciendo de antemano su amable colaboración.</t>
  </si>
  <si>
    <t>Invitación de</t>
  </si>
  <si>
    <t>Cotización No.</t>
  </si>
  <si>
    <t xml:space="preserve">Pedido No. </t>
  </si>
  <si>
    <t>Fecha:</t>
  </si>
  <si>
    <t>Sub Total</t>
  </si>
  <si>
    <t>Otros impuestos</t>
  </si>
  <si>
    <t>TOTAL</t>
  </si>
  <si>
    <t xml:space="preserve">Observaciones: </t>
  </si>
  <si>
    <t>Fecha</t>
  </si>
  <si>
    <t>Establecimiento</t>
  </si>
  <si>
    <t>Cotizador por :</t>
  </si>
  <si>
    <t>Nombre</t>
  </si>
  <si>
    <t>Firma</t>
  </si>
  <si>
    <t>Nota:</t>
  </si>
  <si>
    <t>TOTAL            LPS</t>
  </si>
  <si>
    <t xml:space="preserve">P E D I D O </t>
  </si>
  <si>
    <t>BIENES Y SERVICIOS</t>
  </si>
  <si>
    <t>A :</t>
  </si>
  <si>
    <t>Fecha :</t>
  </si>
  <si>
    <t>Pedido No.</t>
  </si>
  <si>
    <t>Sirvase a proveer a:</t>
  </si>
  <si>
    <t>Los bienes y servicios como sigue:</t>
  </si>
  <si>
    <t>Lugar : Universidad Nacional de Agricultura.</t>
  </si>
  <si>
    <t>OBJETO DE GASTO</t>
  </si>
  <si>
    <t>Aprobado por:</t>
  </si>
  <si>
    <t>Autorizado por:</t>
  </si>
  <si>
    <t>Gerente Administrativo y Financiero</t>
  </si>
  <si>
    <t>Vo. Bo. Proveeduria :</t>
  </si>
  <si>
    <t>Sello</t>
  </si>
  <si>
    <t>Vo.Bo. Proveeduria</t>
  </si>
  <si>
    <t>Elaborada por :</t>
  </si>
  <si>
    <t>PACC</t>
  </si>
  <si>
    <t xml:space="preserve">Firma                  sello </t>
  </si>
  <si>
    <t>RTN del Establecimiento</t>
  </si>
  <si>
    <t xml:space="preserve">Solicitó: </t>
  </si>
  <si>
    <t xml:space="preserve">Solicitó:  
</t>
  </si>
  <si>
    <t>CLASE DE GASTO</t>
  </si>
  <si>
    <t>Elaborado por:</t>
  </si>
  <si>
    <t>BIENES O SERVICIOS</t>
  </si>
  <si>
    <t>USO EXCLUSIVO DE LA UNAG</t>
  </si>
  <si>
    <t>Lic. Angelica María Meléndez Molina.</t>
  </si>
  <si>
    <t>Firma del Propietario o Encargado</t>
  </si>
  <si>
    <t>REPUBLICA DE HONDURAS</t>
  </si>
  <si>
    <t xml:space="preserve">                                                                  ORDEN DE COMPRA No. </t>
  </si>
  <si>
    <t xml:space="preserve">Lugar: </t>
  </si>
  <si>
    <t>Catacamas, Olancho</t>
  </si>
  <si>
    <t>Sub-Programa:0703 Partidas Trans. Al Sector Púb., Priv.y Ext.</t>
  </si>
  <si>
    <t>A:</t>
  </si>
  <si>
    <t>AGRADECEMOS ENTREGAR LOS ARTICULOS O PRESTAR LOS SERVICIOS INDICADOS ABAJO</t>
  </si>
  <si>
    <t>Art.</t>
  </si>
  <si>
    <t>ARTICULOS O SERVICIOS</t>
  </si>
  <si>
    <t>Sub</t>
  </si>
  <si>
    <t>Precio</t>
  </si>
  <si>
    <t>Grupo</t>
  </si>
  <si>
    <t>Cantidad</t>
  </si>
  <si>
    <t>Unidad</t>
  </si>
  <si>
    <t>Unitario</t>
  </si>
  <si>
    <t>Transferencias Corrientes a la Administración Central</t>
  </si>
  <si>
    <t>:::::::::::::::::::::::::::::::::::::::::::::::UL::::::::::::::::::::::::::::::::::::::::::::::::::::::::::::::::::</t>
  </si>
  <si>
    <t>SUB-TOTAL</t>
  </si>
  <si>
    <t>IMP. S/V (15%)</t>
  </si>
  <si>
    <t>Por el Gerente de Negocios</t>
  </si>
  <si>
    <t>Por (Firma)</t>
  </si>
  <si>
    <t xml:space="preserve">Autorizado por: </t>
  </si>
  <si>
    <t>Factura No.</t>
  </si>
  <si>
    <t>Licda. Angelica Maria Melendez</t>
  </si>
  <si>
    <t xml:space="preserve">Fecha: </t>
  </si>
  <si>
    <t>OS</t>
  </si>
  <si>
    <t>Actividad: 04, Apoyo Financiero a Instituciones Descentralizadas</t>
  </si>
  <si>
    <t xml:space="preserve">Imp. S/V </t>
  </si>
  <si>
    <t>PCM-005-2020</t>
  </si>
  <si>
    <t>::::::::::: CINCO MIL DOSCIENTOS LEMPIRAS CON 00/100:::::::::</t>
  </si>
  <si>
    <t>COLOR MIX</t>
  </si>
  <si>
    <t>Solicitó: Lic. Miguel Urbina Garcia</t>
  </si>
  <si>
    <t>Nota: Para pintar tarimas de madera</t>
  </si>
  <si>
    <t xml:space="preserve"> de la Universidad Nacional de Agricultura.</t>
  </si>
  <si>
    <t>COMISION DE CONCURSO Y ACOMPAÑAMIENTO</t>
  </si>
  <si>
    <t>GERENCIA ADMINISTRATIVA Y FINANCIERA</t>
  </si>
  <si>
    <t xml:space="preserve"> CODIGO UE - 001</t>
  </si>
  <si>
    <t>AUTORIDADES SUPERIORES</t>
  </si>
  <si>
    <t>Dr. ODIR FERNANDEZ</t>
  </si>
  <si>
    <t>PRESIDENTE COMISION DE CONSURSO Y ACOMPAÑAMIENTO</t>
  </si>
  <si>
    <t>Para ser utilizados por la Comisión de Concurso y Acompañamiento</t>
  </si>
  <si>
    <t xml:space="preserve"> de la UNAG. Según Nota CCACN-021-2022.</t>
  </si>
  <si>
    <t>CCACN-009-2022</t>
  </si>
  <si>
    <t>Sobres manila tamaño carta (paquete de 50 sobres)</t>
  </si>
  <si>
    <t>Sobres manila tamaño oficio (paquete de 50 sobres)</t>
  </si>
  <si>
    <t>Sobres manila tamaño legal</t>
  </si>
  <si>
    <t xml:space="preserve">Sobres manila extra grande </t>
  </si>
  <si>
    <t xml:space="preserve">Corrector liquido tipo lapiz </t>
  </si>
  <si>
    <t>Marcador permanente color negro, azul y rojo</t>
  </si>
  <si>
    <t>Marcador para pizarra color negro, azul y rojo</t>
  </si>
  <si>
    <t>Perforada Grande para 50 hojas</t>
  </si>
  <si>
    <t>Glicerina</t>
  </si>
  <si>
    <t>Anillo para engargolar 25 hojas</t>
  </si>
  <si>
    <t>Anillo para engargolar 50 hojas</t>
  </si>
  <si>
    <t>Anillo para engargolar 100 hojas</t>
  </si>
  <si>
    <t>Anillo para engargolar 150 hojas</t>
  </si>
  <si>
    <t>Paquete</t>
  </si>
  <si>
    <t>Docena</t>
  </si>
  <si>
    <t>c/u</t>
  </si>
  <si>
    <t>VIENE</t>
  </si>
  <si>
    <t>VAN………</t>
  </si>
  <si>
    <t xml:space="preserve">Anillo para engargolar 200 hojas </t>
  </si>
  <si>
    <t xml:space="preserve">Laminas y caratulas </t>
  </si>
  <si>
    <t xml:space="preserve">Tape transparente de 1 pulgada </t>
  </si>
  <si>
    <t xml:space="preserve">Maskintape blanco de 1 pulgada </t>
  </si>
  <si>
    <t>Pega doble</t>
  </si>
  <si>
    <t>Almohadilla para mouse</t>
  </si>
  <si>
    <t>paquete</t>
  </si>
  <si>
    <t>Rollo</t>
  </si>
  <si>
    <t>VAN ……….</t>
  </si>
  <si>
    <t>::::::::::::::U.L::::::::::::::::::::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</si>
</sst>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[$-C0A]d\-mmm\-yy;@"/>
    <numFmt numFmtId="168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204"/>
    </font>
    <font>
      <sz val="12"/>
      <name val="Times New Roman"/>
    </font>
    <font>
      <sz val="11"/>
      <color theme="1"/>
      <name val="Times New Roman"/>
      <family val="1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26" fillId="0" borderId="0"/>
    <xf numFmtId="0" fontId="27" fillId="0" borderId="0"/>
    <xf numFmtId="168" fontId="3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0" borderId="0" xfId="2" applyFont="1" applyAlignment="1">
      <alignment horizontal="centerContinuous"/>
    </xf>
    <xf numFmtId="0" fontId="7" fillId="0" borderId="0" xfId="2" applyFont="1"/>
    <xf numFmtId="0" fontId="8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3" xfId="2" applyFont="1" applyFill="1" applyBorder="1"/>
    <xf numFmtId="167" fontId="7" fillId="0" borderId="4" xfId="2" quotePrefix="1" applyNumberFormat="1" applyFont="1" applyFill="1" applyBorder="1" applyAlignment="1">
      <alignment horizontal="left"/>
    </xf>
    <xf numFmtId="0" fontId="11" fillId="0" borderId="0" xfId="2" applyFont="1"/>
    <xf numFmtId="0" fontId="7" fillId="0" borderId="0" xfId="2" applyFont="1" applyAlignment="1">
      <alignment horizontal="right"/>
    </xf>
    <xf numFmtId="165" fontId="12" fillId="0" borderId="23" xfId="3" applyFont="1" applyBorder="1" applyAlignment="1">
      <alignment horizontal="left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27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7" fillId="0" borderId="3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5" fontId="7" fillId="0" borderId="32" xfId="3" applyFont="1" applyBorder="1"/>
    <xf numFmtId="0" fontId="11" fillId="0" borderId="13" xfId="2" applyFont="1" applyBorder="1" applyAlignment="1" applyProtection="1">
      <alignment horizontal="left"/>
      <protection locked="0"/>
    </xf>
    <xf numFmtId="165" fontId="7" fillId="0" borderId="0" xfId="3" applyFont="1"/>
    <xf numFmtId="0" fontId="14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2" fontId="15" fillId="0" borderId="32" xfId="3" applyNumberFormat="1" applyFont="1" applyBorder="1" applyAlignment="1">
      <alignment horizontal="right"/>
    </xf>
    <xf numFmtId="0" fontId="16" fillId="0" borderId="13" xfId="2" applyFont="1" applyBorder="1" applyAlignment="1">
      <alignment horizontal="left"/>
    </xf>
    <xf numFmtId="0" fontId="7" fillId="0" borderId="0" xfId="2" applyFont="1" applyAlignment="1">
      <alignment horizontal="center"/>
    </xf>
    <xf numFmtId="2" fontId="7" fillId="0" borderId="32" xfId="3" applyNumberFormat="1" applyFont="1" applyBorder="1" applyAlignment="1">
      <alignment horizontal="right"/>
    </xf>
    <xf numFmtId="0" fontId="7" fillId="0" borderId="32" xfId="2" quotePrefix="1" applyFont="1" applyFill="1" applyBorder="1" applyAlignment="1">
      <alignment horizontal="center"/>
    </xf>
    <xf numFmtId="0" fontId="17" fillId="0" borderId="0" xfId="2" applyFont="1"/>
    <xf numFmtId="0" fontId="7" fillId="0" borderId="32" xfId="2" applyFont="1" applyFill="1" applyBorder="1" applyAlignment="1">
      <alignment horizontal="center"/>
    </xf>
    <xf numFmtId="165" fontId="7" fillId="0" borderId="32" xfId="3" applyFont="1" applyFill="1" applyBorder="1"/>
    <xf numFmtId="165" fontId="8" fillId="0" borderId="32" xfId="3" applyFont="1" applyFill="1" applyBorder="1"/>
    <xf numFmtId="0" fontId="7" fillId="0" borderId="32" xfId="2" applyNumberFormat="1" applyFont="1" applyFill="1" applyBorder="1" applyAlignment="1">
      <alignment horizontal="left"/>
    </xf>
    <xf numFmtId="0" fontId="11" fillId="0" borderId="32" xfId="2" applyFont="1" applyFill="1" applyBorder="1" applyAlignment="1">
      <alignment horizontal="left"/>
    </xf>
    <xf numFmtId="0" fontId="18" fillId="0" borderId="32" xfId="2" applyFont="1" applyFill="1" applyBorder="1" applyAlignment="1">
      <alignment horizontal="center"/>
    </xf>
    <xf numFmtId="0" fontId="11" fillId="0" borderId="32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7" fillId="0" borderId="32" xfId="2" applyFont="1" applyBorder="1"/>
    <xf numFmtId="0" fontId="11" fillId="0" borderId="32" xfId="2" applyFont="1" applyBorder="1" applyAlignment="1">
      <alignment horizontal="center"/>
    </xf>
    <xf numFmtId="0" fontId="13" fillId="0" borderId="32" xfId="2" applyFont="1" applyBorder="1"/>
    <xf numFmtId="0" fontId="8" fillId="0" borderId="32" xfId="2" applyFont="1" applyBorder="1" applyAlignment="1">
      <alignment horizontal="right"/>
    </xf>
    <xf numFmtId="165" fontId="8" fillId="0" borderId="32" xfId="3" applyFont="1" applyBorder="1"/>
    <xf numFmtId="0" fontId="7" fillId="0" borderId="33" xfId="2" applyFont="1" applyBorder="1"/>
    <xf numFmtId="165" fontId="7" fillId="0" borderId="33" xfId="3" applyFont="1" applyBorder="1"/>
    <xf numFmtId="0" fontId="7" fillId="0" borderId="3" xfId="2" applyFont="1" applyBorder="1"/>
    <xf numFmtId="0" fontId="7" fillId="0" borderId="0" xfId="2" applyFont="1" applyBorder="1"/>
    <xf numFmtId="0" fontId="18" fillId="0" borderId="0" xfId="2" applyFont="1" applyBorder="1" applyAlignment="1"/>
    <xf numFmtId="0" fontId="20" fillId="0" borderId="0" xfId="2" applyFont="1"/>
    <xf numFmtId="0" fontId="22" fillId="0" borderId="12" xfId="0" applyFont="1" applyBorder="1"/>
    <xf numFmtId="0" fontId="23" fillId="0" borderId="1" xfId="0" applyFont="1" applyBorder="1"/>
    <xf numFmtId="0" fontId="23" fillId="0" borderId="0" xfId="0" applyFont="1"/>
    <xf numFmtId="0" fontId="24" fillId="0" borderId="0" xfId="0" applyFont="1"/>
    <xf numFmtId="0" fontId="23" fillId="0" borderId="0" xfId="0" applyFont="1" applyProtection="1">
      <protection locked="0"/>
    </xf>
    <xf numFmtId="0" fontId="23" fillId="0" borderId="9" xfId="0" applyFont="1" applyBorder="1"/>
    <xf numFmtId="0" fontId="23" fillId="0" borderId="3" xfId="0" applyFont="1" applyBorder="1"/>
    <xf numFmtId="0" fontId="23" fillId="0" borderId="10" xfId="0" applyFont="1" applyBorder="1"/>
    <xf numFmtId="3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3" fontId="23" fillId="0" borderId="2" xfId="0" applyNumberFormat="1" applyFont="1" applyBorder="1" applyAlignment="1" applyProtection="1">
      <alignment horizontal="center"/>
      <protection locked="0"/>
    </xf>
    <xf numFmtId="0" fontId="23" fillId="0" borderId="2" xfId="0" applyFont="1" applyBorder="1"/>
    <xf numFmtId="0" fontId="23" fillId="0" borderId="5" xfId="0" applyFont="1" applyBorder="1"/>
    <xf numFmtId="0" fontId="23" fillId="0" borderId="11" xfId="0" applyFont="1" applyBorder="1"/>
    <xf numFmtId="0" fontId="23" fillId="0" borderId="11" xfId="0" applyFont="1" applyBorder="1" applyAlignment="1">
      <alignment horizontal="left"/>
    </xf>
    <xf numFmtId="0" fontId="23" fillId="0" borderId="3" xfId="0" applyFont="1" applyBorder="1" applyProtection="1">
      <protection locked="0"/>
    </xf>
    <xf numFmtId="0" fontId="24" fillId="0" borderId="0" xfId="0" applyFont="1" applyAlignment="1">
      <alignment horizontal="center"/>
    </xf>
    <xf numFmtId="41" fontId="23" fillId="0" borderId="2" xfId="1" applyNumberFormat="1" applyFont="1" applyBorder="1" applyAlignment="1" applyProtection="1">
      <alignment horizontal="center" vertical="center" shrinkToFit="1" readingOrder="1"/>
      <protection hidden="1"/>
    </xf>
    <xf numFmtId="41" fontId="23" fillId="0" borderId="2" xfId="1" applyNumberFormat="1" applyFont="1" applyBorder="1" applyAlignment="1" applyProtection="1">
      <alignment horizontal="center"/>
      <protection hidden="1"/>
    </xf>
    <xf numFmtId="0" fontId="23" fillId="0" borderId="2" xfId="1" applyNumberFormat="1" applyFont="1" applyBorder="1" applyAlignment="1" applyProtection="1">
      <alignment horizontal="center"/>
      <protection hidden="1"/>
    </xf>
    <xf numFmtId="0" fontId="24" fillId="0" borderId="5" xfId="0" applyFont="1" applyBorder="1" applyAlignment="1">
      <alignment horizontal="center"/>
    </xf>
    <xf numFmtId="0" fontId="23" fillId="0" borderId="6" xfId="0" applyFont="1" applyBorder="1"/>
    <xf numFmtId="43" fontId="24" fillId="0" borderId="5" xfId="1" applyFont="1" applyBorder="1" applyAlignment="1">
      <alignment vertical="top" wrapText="1"/>
    </xf>
    <xf numFmtId="0" fontId="23" fillId="0" borderId="2" xfId="0" applyFont="1" applyBorder="1" applyProtection="1">
      <protection locked="0"/>
    </xf>
    <xf numFmtId="0" fontId="23" fillId="0" borderId="4" xfId="0" applyFont="1" applyBorder="1"/>
    <xf numFmtId="0" fontId="23" fillId="0" borderId="17" xfId="0" applyFont="1" applyBorder="1"/>
    <xf numFmtId="0" fontId="23" fillId="0" borderId="19" xfId="0" applyFont="1" applyBorder="1"/>
    <xf numFmtId="0" fontId="23" fillId="0" borderId="18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2" xfId="0" applyFont="1" applyBorder="1"/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5" xfId="0" applyFont="1" applyBorder="1" applyProtection="1">
      <protection locked="0"/>
    </xf>
    <xf numFmtId="0" fontId="23" fillId="0" borderId="12" xfId="0" applyFont="1" applyBorder="1" applyProtection="1">
      <protection locked="0"/>
    </xf>
    <xf numFmtId="41" fontId="7" fillId="0" borderId="0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2" fontId="7" fillId="0" borderId="32" xfId="2" applyNumberFormat="1" applyFont="1" applyBorder="1" applyAlignment="1">
      <alignment vertical="center"/>
    </xf>
    <xf numFmtId="165" fontId="7" fillId="0" borderId="32" xfId="3" applyFont="1" applyBorder="1" applyAlignment="1">
      <alignment vertical="center"/>
    </xf>
    <xf numFmtId="0" fontId="7" fillId="0" borderId="0" xfId="2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4" fontId="23" fillId="2" borderId="2" xfId="2" applyNumberFormat="1" applyFont="1" applyFill="1" applyBorder="1" applyAlignment="1">
      <alignment horizontal="center" vertical="center" wrapText="1"/>
    </xf>
    <xf numFmtId="0" fontId="23" fillId="0" borderId="7" xfId="0" applyFont="1" applyBorder="1"/>
    <xf numFmtId="17" fontId="23" fillId="0" borderId="8" xfId="0" applyNumberFormat="1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/>
      <protection hidden="1"/>
    </xf>
    <xf numFmtId="164" fontId="23" fillId="0" borderId="6" xfId="0" applyNumberFormat="1" applyFont="1" applyBorder="1" applyAlignment="1" applyProtection="1">
      <alignment horizontal="center"/>
      <protection hidden="1"/>
    </xf>
    <xf numFmtId="41" fontId="23" fillId="0" borderId="2" xfId="1" applyNumberFormat="1" applyFont="1" applyBorder="1" applyAlignment="1" applyProtection="1">
      <alignment horizontal="center" vertical="center"/>
      <protection hidden="1"/>
    </xf>
    <xf numFmtId="0" fontId="23" fillId="0" borderId="14" xfId="0" applyFont="1" applyBorder="1" applyProtection="1">
      <protection locked="0"/>
    </xf>
    <xf numFmtId="0" fontId="23" fillId="0" borderId="16" xfId="0" applyFont="1" applyBorder="1" applyProtection="1">
      <protection locked="0"/>
    </xf>
    <xf numFmtId="0" fontId="23" fillId="0" borderId="0" xfId="0" applyFont="1" applyBorder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/>
    </xf>
    <xf numFmtId="164" fontId="23" fillId="0" borderId="37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40" xfId="0" applyFont="1" applyBorder="1" applyProtection="1">
      <protection locked="0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1" xfId="0" applyFont="1" applyBorder="1"/>
    <xf numFmtId="0" fontId="23" fillId="0" borderId="40" xfId="0" applyFont="1" applyBorder="1"/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/>
      <protection locked="0"/>
    </xf>
    <xf numFmtId="0" fontId="23" fillId="0" borderId="44" xfId="0" applyFont="1" applyBorder="1" applyAlignment="1">
      <alignment horizontal="center"/>
    </xf>
    <xf numFmtId="0" fontId="23" fillId="0" borderId="42" xfId="0" applyFont="1" applyBorder="1"/>
    <xf numFmtId="0" fontId="23" fillId="0" borderId="44" xfId="0" applyFont="1" applyBorder="1"/>
    <xf numFmtId="0" fontId="23" fillId="0" borderId="45" xfId="0" applyFont="1" applyBorder="1"/>
    <xf numFmtId="0" fontId="23" fillId="0" borderId="48" xfId="0" applyFont="1" applyBorder="1"/>
    <xf numFmtId="0" fontId="23" fillId="0" borderId="49" xfId="0" applyFont="1" applyBorder="1"/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3" fontId="7" fillId="0" borderId="2" xfId="7" applyNumberFormat="1" applyFont="1" applyFill="1" applyBorder="1" applyAlignment="1" applyProtection="1">
      <alignment horizontal="center" vertical="center"/>
      <protection locked="0"/>
    </xf>
    <xf numFmtId="3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0" borderId="44" xfId="7" quotePrefix="1" applyNumberFormat="1" applyFont="1" applyFill="1" applyBorder="1" applyAlignment="1" applyProtection="1">
      <alignment horizontal="center"/>
      <protection locked="0"/>
    </xf>
    <xf numFmtId="168" fontId="29" fillId="0" borderId="0" xfId="7" applyFont="1" applyFill="1" applyBorder="1" applyAlignment="1" applyProtection="1">
      <alignment vertical="center"/>
      <protection locked="0"/>
    </xf>
    <xf numFmtId="0" fontId="0" fillId="0" borderId="42" xfId="0" applyBorder="1" applyProtection="1">
      <protection locked="0"/>
    </xf>
    <xf numFmtId="3" fontId="23" fillId="2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Border="1" applyProtection="1"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23" fillId="0" borderId="3" xfId="0" applyFont="1" applyBorder="1" applyAlignment="1" applyProtection="1">
      <alignment horizontal="left"/>
      <protection locked="0"/>
    </xf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left"/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6" xfId="0" applyFont="1" applyBorder="1" applyAlignment="1" applyProtection="1">
      <alignment horizontal="left"/>
      <protection locked="0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left"/>
      <protection locked="0"/>
    </xf>
    <xf numFmtId="0" fontId="23" fillId="0" borderId="4" xfId="0" applyFont="1" applyFill="1" applyBorder="1" applyAlignment="1" applyProtection="1">
      <alignment horizontal="left"/>
      <protection locked="0"/>
    </xf>
    <xf numFmtId="0" fontId="23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40" xfId="0" applyFont="1" applyBorder="1" applyAlignment="1" applyProtection="1">
      <alignment horizontal="left"/>
      <protection locked="0"/>
    </xf>
    <xf numFmtId="0" fontId="23" fillId="0" borderId="37" xfId="0" applyFont="1" applyFill="1" applyBorder="1" applyAlignment="1" applyProtection="1">
      <alignment horizontal="center"/>
      <protection locked="0"/>
    </xf>
    <xf numFmtId="0" fontId="23" fillId="0" borderId="39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left"/>
      <protection locked="0"/>
    </xf>
    <xf numFmtId="0" fontId="24" fillId="0" borderId="2" xfId="0" applyFont="1" applyFill="1" applyBorder="1" applyAlignment="1" applyProtection="1">
      <alignment horizontal="center"/>
      <protection locked="0"/>
    </xf>
    <xf numFmtId="43" fontId="23" fillId="0" borderId="5" xfId="1" applyFont="1" applyBorder="1" applyAlignment="1" applyProtection="1">
      <alignment horizontal="left" wrapText="1"/>
      <protection hidden="1"/>
    </xf>
    <xf numFmtId="43" fontId="23" fillId="0" borderId="4" xfId="1" applyFont="1" applyBorder="1" applyAlignment="1" applyProtection="1">
      <alignment horizontal="left" wrapText="1"/>
      <protection hidden="1"/>
    </xf>
    <xf numFmtId="43" fontId="23" fillId="0" borderId="6" xfId="1" applyFont="1" applyBorder="1" applyAlignment="1" applyProtection="1">
      <alignment horizontal="left" wrapText="1"/>
      <protection hidden="1"/>
    </xf>
    <xf numFmtId="43" fontId="24" fillId="0" borderId="5" xfId="1" applyFont="1" applyBorder="1" applyAlignment="1" applyProtection="1">
      <alignment horizontal="center" wrapText="1"/>
      <protection hidden="1"/>
    </xf>
    <xf numFmtId="43" fontId="24" fillId="0" borderId="4" xfId="1" applyFont="1" applyBorder="1" applyAlignment="1" applyProtection="1">
      <alignment horizontal="center" wrapText="1"/>
      <protection hidden="1"/>
    </xf>
    <xf numFmtId="43" fontId="24" fillId="0" borderId="6" xfId="1" applyFont="1" applyBorder="1" applyAlignment="1" applyProtection="1">
      <alignment horizontal="center" wrapText="1"/>
      <protection hidden="1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3" fillId="0" borderId="4" xfId="1" applyFont="1" applyBorder="1" applyAlignment="1" applyProtection="1">
      <alignment horizontal="left"/>
      <protection hidden="1"/>
    </xf>
    <xf numFmtId="43" fontId="23" fillId="0" borderId="6" xfId="1" applyFont="1" applyBorder="1" applyAlignment="1" applyProtection="1">
      <alignment horizontal="left"/>
      <protection hidden="1"/>
    </xf>
    <xf numFmtId="43" fontId="23" fillId="0" borderId="5" xfId="1" applyFont="1" applyBorder="1" applyAlignment="1" applyProtection="1">
      <alignment horizontal="left"/>
      <protection hidden="1"/>
    </xf>
    <xf numFmtId="43" fontId="23" fillId="0" borderId="11" xfId="1" applyFont="1" applyBorder="1" applyAlignment="1" applyProtection="1">
      <alignment horizontal="left"/>
      <protection hidden="1"/>
    </xf>
    <xf numFmtId="43" fontId="23" fillId="0" borderId="8" xfId="1" applyFont="1" applyBorder="1" applyAlignment="1" applyProtection="1">
      <alignment horizontal="left"/>
      <protection hidden="1"/>
    </xf>
    <xf numFmtId="0" fontId="24" fillId="0" borderId="5" xfId="0" applyFont="1" applyBorder="1" applyAlignment="1" applyProtection="1">
      <alignment horizontal="right"/>
      <protection locked="0"/>
    </xf>
    <xf numFmtId="0" fontId="24" fillId="0" borderId="4" xfId="0" applyFont="1" applyBorder="1" applyAlignment="1" applyProtection="1">
      <alignment horizontal="right"/>
      <protection locked="0"/>
    </xf>
    <xf numFmtId="0" fontId="24" fillId="0" borderId="6" xfId="0" applyFont="1" applyBorder="1" applyAlignment="1" applyProtection="1">
      <alignment horizontal="right"/>
      <protection locked="0"/>
    </xf>
    <xf numFmtId="0" fontId="24" fillId="0" borderId="5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2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41" fontId="23" fillId="0" borderId="3" xfId="0" applyNumberFormat="1" applyFont="1" applyBorder="1" applyAlignment="1">
      <alignment horizontal="left"/>
    </xf>
    <xf numFmtId="0" fontId="7" fillId="0" borderId="25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2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22" xfId="2" applyFont="1" applyBorder="1" applyAlignment="1">
      <alignment horizontal="center"/>
    </xf>
    <xf numFmtId="166" fontId="9" fillId="0" borderId="5" xfId="3" applyNumberFormat="1" applyFont="1" applyBorder="1" applyAlignment="1">
      <alignment horizontal="center" vertical="center"/>
    </xf>
    <xf numFmtId="166" fontId="9" fillId="0" borderId="6" xfId="3" applyNumberFormat="1" applyFont="1" applyBorder="1" applyAlignment="1">
      <alignment horizontal="center" vertical="center"/>
    </xf>
  </cellXfs>
  <cellStyles count="8">
    <cellStyle name="Millares" xfId="1" builtinId="3"/>
    <cellStyle name="Millares 2" xfId="3"/>
    <cellStyle name="Millares 2 2" xfId="7"/>
    <cellStyle name="Normal" xfId="0" builtinId="0"/>
    <cellStyle name="Normal 2" xfId="2"/>
    <cellStyle name="Normal 2 2" xfId="5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13</xdr:row>
      <xdr:rowOff>0</xdr:rowOff>
    </xdr:from>
    <xdr:to>
      <xdr:col>52</xdr:col>
      <xdr:colOff>381000</xdr:colOff>
      <xdr:row>95</xdr:row>
      <xdr:rowOff>152400</xdr:rowOff>
    </xdr:to>
    <xdr:pic>
      <xdr:nvPicPr>
        <xdr:cNvPr id="9" name="Imagen 8" descr="Contáctenos - Secretaría de Estado de la Presidenc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2562225"/>
          <a:ext cx="28575000" cy="1607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371475</xdr:colOff>
      <xdr:row>7</xdr:row>
      <xdr:rowOff>168961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524125" cy="1616761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276226</xdr:colOff>
      <xdr:row>0</xdr:row>
      <xdr:rowOff>176110</xdr:rowOff>
    </xdr:from>
    <xdr:to>
      <xdr:col>12</xdr:col>
      <xdr:colOff>495300</xdr:colOff>
      <xdr:row>7</xdr:row>
      <xdr:rowOff>27440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6" y="176110"/>
          <a:ext cx="962024" cy="1299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371475</xdr:colOff>
      <xdr:row>8</xdr:row>
      <xdr:rowOff>92761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524125" cy="1616761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276226</xdr:colOff>
      <xdr:row>0</xdr:row>
      <xdr:rowOff>176110</xdr:rowOff>
    </xdr:from>
    <xdr:to>
      <xdr:col>12</xdr:col>
      <xdr:colOff>495300</xdr:colOff>
      <xdr:row>7</xdr:row>
      <xdr:rowOff>141740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6" y="176110"/>
          <a:ext cx="962024" cy="12991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10468</xdr:rowOff>
    </xdr:from>
    <xdr:to>
      <xdr:col>1</xdr:col>
      <xdr:colOff>883941</xdr:colOff>
      <xdr:row>5</xdr:row>
      <xdr:rowOff>191556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7" t="7975" r="25128" b="5892"/>
        <a:stretch/>
      </xdr:blipFill>
      <xdr:spPr>
        <a:xfrm>
          <a:off x="0" y="10468"/>
          <a:ext cx="1239820" cy="1280126"/>
        </a:xfrm>
        <a:prstGeom prst="rect">
          <a:avLst/>
        </a:prstGeom>
      </xdr:spPr>
    </xdr:pic>
    <xdr:clientData/>
  </xdr:twoCellAnchor>
  <xdr:twoCellAnchor editAs="oneCell">
    <xdr:from>
      <xdr:col>10</xdr:col>
      <xdr:colOff>376812</xdr:colOff>
      <xdr:row>0</xdr:row>
      <xdr:rowOff>115137</xdr:rowOff>
    </xdr:from>
    <xdr:to>
      <xdr:col>11</xdr:col>
      <xdr:colOff>13441</xdr:colOff>
      <xdr:row>5</xdr:row>
      <xdr:rowOff>179160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3900" y="115137"/>
          <a:ext cx="913607" cy="11630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10469</xdr:rowOff>
    </xdr:from>
    <xdr:to>
      <xdr:col>1</xdr:col>
      <xdr:colOff>590550</xdr:colOff>
      <xdr:row>4</xdr:row>
      <xdr:rowOff>195386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7" t="7975" r="25128" b="5892"/>
        <a:stretch/>
      </xdr:blipFill>
      <xdr:spPr>
        <a:xfrm>
          <a:off x="0" y="10469"/>
          <a:ext cx="942975" cy="1089792"/>
        </a:xfrm>
        <a:prstGeom prst="rect">
          <a:avLst/>
        </a:prstGeom>
      </xdr:spPr>
    </xdr:pic>
    <xdr:clientData/>
  </xdr:twoCellAnchor>
  <xdr:twoCellAnchor editAs="oneCell">
    <xdr:from>
      <xdr:col>10</xdr:col>
      <xdr:colOff>376812</xdr:colOff>
      <xdr:row>0</xdr:row>
      <xdr:rowOff>115137</xdr:rowOff>
    </xdr:from>
    <xdr:to>
      <xdr:col>11</xdr:col>
      <xdr:colOff>81308</xdr:colOff>
      <xdr:row>5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4437" y="115137"/>
          <a:ext cx="761771" cy="10945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51</xdr:row>
      <xdr:rowOff>142875</xdr:rowOff>
    </xdr:from>
    <xdr:to>
      <xdr:col>1</xdr:col>
      <xdr:colOff>3405637</xdr:colOff>
      <xdr:row>58</xdr:row>
      <xdr:rowOff>8986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" y="11163300"/>
          <a:ext cx="3739012" cy="11996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Para cancelar su cuenta envíe esta orden de compra con FACTURA en triplicado firmado con la siguiente certificación. Certifico (amos) que esta cuenta es justa y correcta y que no ha sido pagada. La falta de cualquiera de estos requisitos atrasará la cancelación de la cuenta.</a:t>
          </a:r>
        </a:p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SUMINISTRANTE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2456423</xdr:colOff>
      <xdr:row>3</xdr:row>
      <xdr:rowOff>242514</xdr:rowOff>
    </xdr:to>
    <xdr:grpSp>
      <xdr:nvGrpSpPr>
        <xdr:cNvPr id="3" name="Group 480"/>
        <xdr:cNvGrpSpPr/>
      </xdr:nvGrpSpPr>
      <xdr:grpSpPr>
        <a:xfrm>
          <a:off x="0" y="0"/>
          <a:ext cx="2932673" cy="808622"/>
          <a:chOff x="-2539" y="-3682"/>
          <a:chExt cx="3013075" cy="1000125"/>
        </a:xfrm>
      </xdr:grpSpPr>
      <xdr:pic>
        <xdr:nvPicPr>
          <xdr:cNvPr id="4" name="Picture 594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539" y="-3682"/>
            <a:ext cx="3013075" cy="254000"/>
          </a:xfrm>
          <a:prstGeom prst="rect">
            <a:avLst/>
          </a:prstGeom>
        </xdr:spPr>
      </xdr:pic>
      <xdr:pic>
        <xdr:nvPicPr>
          <xdr:cNvPr id="5" name="Picture 23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49936"/>
            <a:ext cx="3009900" cy="249936"/>
          </a:xfrm>
          <a:prstGeom prst="rect">
            <a:avLst/>
          </a:prstGeom>
        </xdr:spPr>
      </xdr:pic>
      <xdr:pic>
        <xdr:nvPicPr>
          <xdr:cNvPr id="6" name="Picture 25"/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499872"/>
            <a:ext cx="3009900" cy="249936"/>
          </a:xfrm>
          <a:prstGeom prst="rect">
            <a:avLst/>
          </a:prstGeom>
        </xdr:spPr>
      </xdr:pic>
      <xdr:pic>
        <xdr:nvPicPr>
          <xdr:cNvPr id="7" name="Picture 595"/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-2539" y="745618"/>
            <a:ext cx="3013075" cy="2508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1"/>
  <sheetViews>
    <sheetView zoomScaleNormal="100" workbookViewId="0">
      <selection activeCell="L11" sqref="L11:M11"/>
    </sheetView>
  </sheetViews>
  <sheetFormatPr baseColWidth="10" defaultRowHeight="15" x14ac:dyDescent="0.25"/>
  <cols>
    <col min="1" max="1" width="2.140625" style="1" customWidth="1"/>
    <col min="2" max="2" width="4.7109375" style="1" customWidth="1"/>
    <col min="3" max="3" width="9" style="1" customWidth="1"/>
    <col min="4" max="4" width="6.85546875" style="1" customWidth="1"/>
    <col min="5" max="5" width="9.7109375" style="1" customWidth="1"/>
    <col min="6" max="6" width="11.7109375" style="1" customWidth="1"/>
    <col min="7" max="7" width="7.5703125" style="1" customWidth="1"/>
    <col min="8" max="8" width="9.42578125" style="1" customWidth="1"/>
    <col min="9" max="9" width="12.140625" style="1" customWidth="1"/>
    <col min="10" max="10" width="11.42578125" style="1" customWidth="1"/>
    <col min="11" max="11" width="11.28515625" style="1" customWidth="1"/>
    <col min="12" max="12" width="11.140625" style="1" customWidth="1"/>
    <col min="13" max="13" width="10.140625" style="1" customWidth="1"/>
    <col min="14" max="16384" width="11.42578125" style="1"/>
  </cols>
  <sheetData>
    <row r="3" spans="2:16" ht="18.7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6" ht="18.75" x14ac:dyDescent="0.3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2:16" ht="15.75" x14ac:dyDescent="0.25">
      <c r="B5" s="192" t="s">
        <v>88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16" ht="15.75" x14ac:dyDescent="0.25">
      <c r="B6" s="192" t="s">
        <v>87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2:16" x14ac:dyDescent="0.25">
      <c r="B7" s="185" t="s">
        <v>24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2:16" x14ac:dyDescent="0.2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6" x14ac:dyDescent="0.25">
      <c r="B9" s="186" t="s">
        <v>25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2:16" ht="15.75" thickBot="1" x14ac:dyDescent="0.3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2:16" x14ac:dyDescent="0.25">
      <c r="B11" s="81" t="s">
        <v>26</v>
      </c>
      <c r="C11" s="193" t="s">
        <v>86</v>
      </c>
      <c r="D11" s="194"/>
      <c r="E11" s="194"/>
      <c r="F11" s="194"/>
      <c r="G11" s="194"/>
      <c r="H11" s="195"/>
      <c r="I11" s="117" t="s">
        <v>27</v>
      </c>
      <c r="J11" s="118">
        <v>44771</v>
      </c>
      <c r="K11" s="83" t="s">
        <v>28</v>
      </c>
      <c r="L11" s="190" t="s">
        <v>93</v>
      </c>
      <c r="M11" s="191"/>
    </row>
    <row r="12" spans="2:16" ht="7.5" customHeight="1" x14ac:dyDescent="0.25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</row>
    <row r="13" spans="2:16" x14ac:dyDescent="0.25">
      <c r="B13" s="187" t="s">
        <v>29</v>
      </c>
      <c r="C13" s="188"/>
      <c r="D13" s="188"/>
      <c r="E13" s="157" t="s">
        <v>85</v>
      </c>
      <c r="F13" s="158"/>
      <c r="G13" s="158"/>
      <c r="H13" s="158"/>
      <c r="I13" s="158"/>
      <c r="J13" s="158"/>
      <c r="K13" s="158"/>
      <c r="L13" s="158"/>
      <c r="M13" s="189"/>
    </row>
    <row r="14" spans="2:16" x14ac:dyDescent="0.25">
      <c r="B14" s="187" t="s">
        <v>30</v>
      </c>
      <c r="C14" s="188"/>
      <c r="D14" s="188"/>
      <c r="E14" s="188"/>
      <c r="F14" s="188"/>
      <c r="G14" s="114"/>
      <c r="H14" s="122"/>
      <c r="I14" s="122"/>
      <c r="J14" s="122"/>
      <c r="K14" s="122"/>
      <c r="L14" s="122"/>
      <c r="M14" s="123"/>
      <c r="P14"/>
    </row>
    <row r="15" spans="2:16" x14ac:dyDescent="0.25">
      <c r="B15" s="187" t="s">
        <v>31</v>
      </c>
      <c r="C15" s="188"/>
      <c r="D15" s="188"/>
      <c r="E15" s="188"/>
      <c r="F15" s="188"/>
      <c r="G15" s="122"/>
      <c r="H15" s="122"/>
      <c r="I15" s="122"/>
      <c r="J15" s="122"/>
      <c r="K15" s="122"/>
      <c r="L15" s="122"/>
      <c r="M15" s="123"/>
    </row>
    <row r="16" spans="2:16" x14ac:dyDescent="0.25">
      <c r="B16" s="124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25"/>
    </row>
    <row r="17" spans="2:13" x14ac:dyDescent="0.25">
      <c r="B17" s="167" t="s">
        <v>3</v>
      </c>
      <c r="C17" s="163" t="s">
        <v>47</v>
      </c>
      <c r="D17" s="164"/>
      <c r="E17" s="164"/>
      <c r="F17" s="164"/>
      <c r="G17" s="164"/>
      <c r="H17" s="164"/>
      <c r="I17" s="164"/>
      <c r="J17" s="168" t="s">
        <v>0</v>
      </c>
      <c r="K17" s="169" t="s">
        <v>1</v>
      </c>
      <c r="L17" s="177" t="s">
        <v>45</v>
      </c>
      <c r="M17" s="171" t="s">
        <v>32</v>
      </c>
    </row>
    <row r="18" spans="2:13" ht="25.5" customHeight="1" x14ac:dyDescent="0.25">
      <c r="B18" s="167"/>
      <c r="C18" s="165"/>
      <c r="D18" s="166"/>
      <c r="E18" s="166"/>
      <c r="F18" s="166"/>
      <c r="G18" s="166"/>
      <c r="H18" s="166"/>
      <c r="I18" s="166"/>
      <c r="J18" s="168"/>
      <c r="K18" s="170"/>
      <c r="L18" s="178"/>
      <c r="M18" s="172"/>
    </row>
    <row r="19" spans="2:13" ht="18.75" customHeight="1" x14ac:dyDescent="0.25">
      <c r="B19" s="149">
        <v>1</v>
      </c>
      <c r="C19" s="181" t="s">
        <v>94</v>
      </c>
      <c r="D19" s="182"/>
      <c r="E19" s="182"/>
      <c r="F19" s="182"/>
      <c r="G19" s="182"/>
      <c r="H19" s="182"/>
      <c r="I19" s="183"/>
      <c r="J19" s="138" t="s">
        <v>107</v>
      </c>
      <c r="K19" s="139">
        <v>50</v>
      </c>
      <c r="L19" s="140">
        <v>3</v>
      </c>
      <c r="M19" s="141">
        <v>33100</v>
      </c>
    </row>
    <row r="20" spans="2:13" ht="18.75" customHeight="1" x14ac:dyDescent="0.25">
      <c r="B20" s="149">
        <v>2</v>
      </c>
      <c r="C20" s="181" t="s">
        <v>95</v>
      </c>
      <c r="D20" s="182"/>
      <c r="E20" s="182"/>
      <c r="F20" s="182"/>
      <c r="G20" s="182"/>
      <c r="H20" s="182"/>
      <c r="I20" s="183"/>
      <c r="J20" s="138" t="s">
        <v>107</v>
      </c>
      <c r="K20" s="139">
        <v>50</v>
      </c>
      <c r="L20" s="140">
        <v>3</v>
      </c>
      <c r="M20" s="141">
        <v>33100</v>
      </c>
    </row>
    <row r="21" spans="2:13" ht="15" customHeight="1" x14ac:dyDescent="0.25">
      <c r="B21" s="149">
        <v>3</v>
      </c>
      <c r="C21" s="181" t="s">
        <v>96</v>
      </c>
      <c r="D21" s="182"/>
      <c r="E21" s="182"/>
      <c r="F21" s="182"/>
      <c r="G21" s="182"/>
      <c r="H21" s="182"/>
      <c r="I21" s="183"/>
      <c r="J21" s="138" t="s">
        <v>107</v>
      </c>
      <c r="K21" s="139">
        <v>50</v>
      </c>
      <c r="L21" s="140">
        <v>3</v>
      </c>
      <c r="M21" s="141">
        <v>33100</v>
      </c>
    </row>
    <row r="22" spans="2:13" ht="15" customHeight="1" x14ac:dyDescent="0.25">
      <c r="B22" s="149">
        <v>4</v>
      </c>
      <c r="C22" s="181" t="s">
        <v>97</v>
      </c>
      <c r="D22" s="182"/>
      <c r="E22" s="182"/>
      <c r="F22" s="182"/>
      <c r="G22" s="182"/>
      <c r="H22" s="182"/>
      <c r="I22" s="183"/>
      <c r="J22" s="138" t="s">
        <v>107</v>
      </c>
      <c r="K22" s="139">
        <v>50</v>
      </c>
      <c r="L22" s="140">
        <v>3</v>
      </c>
      <c r="M22" s="141">
        <v>33100</v>
      </c>
    </row>
    <row r="23" spans="2:13" ht="15" customHeight="1" x14ac:dyDescent="0.25">
      <c r="B23" s="149">
        <v>5</v>
      </c>
      <c r="C23" s="181" t="s">
        <v>98</v>
      </c>
      <c r="D23" s="182"/>
      <c r="E23" s="182"/>
      <c r="F23" s="182"/>
      <c r="G23" s="182"/>
      <c r="H23" s="182"/>
      <c r="I23" s="183"/>
      <c r="J23" s="138" t="s">
        <v>108</v>
      </c>
      <c r="K23" s="139">
        <v>1</v>
      </c>
      <c r="L23" s="140">
        <v>3</v>
      </c>
      <c r="M23" s="141">
        <v>39200</v>
      </c>
    </row>
    <row r="24" spans="2:13" ht="15" customHeight="1" x14ac:dyDescent="0.25">
      <c r="B24" s="149">
        <v>6</v>
      </c>
      <c r="C24" s="181" t="s">
        <v>99</v>
      </c>
      <c r="D24" s="182"/>
      <c r="E24" s="182"/>
      <c r="F24" s="182"/>
      <c r="G24" s="182"/>
      <c r="H24" s="182"/>
      <c r="I24" s="183"/>
      <c r="J24" s="138" t="s">
        <v>108</v>
      </c>
      <c r="K24" s="139">
        <v>6</v>
      </c>
      <c r="L24" s="140">
        <v>3</v>
      </c>
      <c r="M24" s="141">
        <v>39200</v>
      </c>
    </row>
    <row r="25" spans="2:13" ht="15" customHeight="1" x14ac:dyDescent="0.25">
      <c r="B25" s="149">
        <v>7</v>
      </c>
      <c r="C25" s="181" t="s">
        <v>100</v>
      </c>
      <c r="D25" s="182"/>
      <c r="E25" s="182"/>
      <c r="F25" s="182"/>
      <c r="G25" s="182"/>
      <c r="H25" s="182"/>
      <c r="I25" s="183"/>
      <c r="J25" s="138" t="s">
        <v>108</v>
      </c>
      <c r="K25" s="139">
        <v>6</v>
      </c>
      <c r="L25" s="140">
        <v>3</v>
      </c>
      <c r="M25" s="141">
        <v>39200</v>
      </c>
    </row>
    <row r="26" spans="2:13" ht="15" customHeight="1" x14ac:dyDescent="0.25">
      <c r="B26" s="149">
        <v>8</v>
      </c>
      <c r="C26" s="181" t="s">
        <v>101</v>
      </c>
      <c r="D26" s="182"/>
      <c r="E26" s="182"/>
      <c r="F26" s="182"/>
      <c r="G26" s="182"/>
      <c r="H26" s="182"/>
      <c r="I26" s="183"/>
      <c r="J26" s="138" t="s">
        <v>109</v>
      </c>
      <c r="K26" s="139">
        <v>5</v>
      </c>
      <c r="L26" s="140">
        <v>3</v>
      </c>
      <c r="M26" s="141">
        <v>39200</v>
      </c>
    </row>
    <row r="27" spans="2:13" ht="15" customHeight="1" x14ac:dyDescent="0.25">
      <c r="B27" s="149">
        <v>9</v>
      </c>
      <c r="C27" s="181" t="s">
        <v>102</v>
      </c>
      <c r="D27" s="182"/>
      <c r="E27" s="182"/>
      <c r="F27" s="182"/>
      <c r="G27" s="182"/>
      <c r="H27" s="182"/>
      <c r="I27" s="183"/>
      <c r="J27" s="138" t="s">
        <v>108</v>
      </c>
      <c r="K27" s="139">
        <v>1</v>
      </c>
      <c r="L27" s="140">
        <v>3</v>
      </c>
      <c r="M27" s="141">
        <v>39200</v>
      </c>
    </row>
    <row r="28" spans="2:13" ht="15" customHeight="1" x14ac:dyDescent="0.25">
      <c r="B28" s="149">
        <v>10</v>
      </c>
      <c r="C28" s="181" t="s">
        <v>103</v>
      </c>
      <c r="D28" s="182"/>
      <c r="E28" s="182"/>
      <c r="F28" s="182"/>
      <c r="G28" s="182"/>
      <c r="H28" s="182"/>
      <c r="I28" s="183"/>
      <c r="J28" s="138" t="s">
        <v>108</v>
      </c>
      <c r="K28" s="139">
        <v>2</v>
      </c>
      <c r="L28" s="140">
        <v>3</v>
      </c>
      <c r="M28" s="141">
        <v>39200</v>
      </c>
    </row>
    <row r="29" spans="2:13" ht="16.5" customHeight="1" x14ac:dyDescent="0.25">
      <c r="B29" s="149">
        <v>11</v>
      </c>
      <c r="C29" s="181" t="s">
        <v>104</v>
      </c>
      <c r="D29" s="182"/>
      <c r="E29" s="182"/>
      <c r="F29" s="182"/>
      <c r="G29" s="182"/>
      <c r="H29" s="182"/>
      <c r="I29" s="183"/>
      <c r="J29" s="138" t="s">
        <v>108</v>
      </c>
      <c r="K29" s="139">
        <v>2</v>
      </c>
      <c r="L29" s="140">
        <v>3</v>
      </c>
      <c r="M29" s="141">
        <v>39200</v>
      </c>
    </row>
    <row r="30" spans="2:13" ht="16.5" customHeight="1" x14ac:dyDescent="0.25">
      <c r="B30" s="149">
        <v>12</v>
      </c>
      <c r="C30" s="181" t="s">
        <v>105</v>
      </c>
      <c r="D30" s="182"/>
      <c r="E30" s="182"/>
      <c r="F30" s="182"/>
      <c r="G30" s="182"/>
      <c r="H30" s="182"/>
      <c r="I30" s="183"/>
      <c r="J30" s="138" t="s">
        <v>108</v>
      </c>
      <c r="K30" s="139">
        <v>2</v>
      </c>
      <c r="L30" s="140">
        <v>3</v>
      </c>
      <c r="M30" s="141">
        <v>39200</v>
      </c>
    </row>
    <row r="31" spans="2:13" ht="16.5" customHeight="1" x14ac:dyDescent="0.25">
      <c r="B31" s="149">
        <v>13</v>
      </c>
      <c r="C31" s="181" t="s">
        <v>106</v>
      </c>
      <c r="D31" s="182"/>
      <c r="E31" s="182"/>
      <c r="F31" s="182"/>
      <c r="G31" s="182"/>
      <c r="H31" s="182"/>
      <c r="I31" s="183"/>
      <c r="J31" s="138" t="s">
        <v>108</v>
      </c>
      <c r="K31" s="139">
        <v>2</v>
      </c>
      <c r="L31" s="140">
        <v>3</v>
      </c>
      <c r="M31" s="141">
        <v>39200</v>
      </c>
    </row>
    <row r="32" spans="2:13" x14ac:dyDescent="0.25">
      <c r="B32" s="126"/>
      <c r="C32" s="196" t="s">
        <v>111</v>
      </c>
      <c r="D32" s="197"/>
      <c r="E32" s="197"/>
      <c r="F32" s="197"/>
      <c r="G32" s="197"/>
      <c r="H32" s="197"/>
      <c r="I32" s="198"/>
      <c r="J32" s="65"/>
      <c r="K32" s="66"/>
      <c r="L32" s="64"/>
      <c r="M32" s="128"/>
    </row>
    <row r="33" spans="2:13" x14ac:dyDescent="0.25">
      <c r="B33" s="127"/>
      <c r="J33" s="65"/>
      <c r="K33" s="66"/>
      <c r="L33" s="66"/>
      <c r="M33" s="128"/>
    </row>
    <row r="34" spans="2:13" x14ac:dyDescent="0.25">
      <c r="B34" s="129"/>
      <c r="C34" s="68" t="s">
        <v>22</v>
      </c>
      <c r="D34" s="158" t="s">
        <v>91</v>
      </c>
      <c r="E34" s="158"/>
      <c r="F34" s="158"/>
      <c r="G34" s="158"/>
      <c r="H34" s="158"/>
      <c r="I34" s="159"/>
      <c r="J34" s="67"/>
      <c r="K34" s="67"/>
      <c r="L34" s="67"/>
      <c r="M34" s="130"/>
    </row>
    <row r="35" spans="2:13" x14ac:dyDescent="0.25">
      <c r="B35" s="129"/>
      <c r="C35" s="157" t="s">
        <v>92</v>
      </c>
      <c r="D35" s="158"/>
      <c r="E35" s="158"/>
      <c r="F35" s="158"/>
      <c r="G35" s="158"/>
      <c r="H35" s="158"/>
      <c r="I35" s="159"/>
      <c r="J35" s="67"/>
      <c r="K35" s="67"/>
      <c r="L35" s="67"/>
      <c r="M35" s="130"/>
    </row>
    <row r="36" spans="2:13" x14ac:dyDescent="0.25">
      <c r="B36" s="129"/>
      <c r="C36" s="157"/>
      <c r="D36" s="158"/>
      <c r="E36" s="158"/>
      <c r="F36" s="158"/>
      <c r="G36" s="158"/>
      <c r="H36" s="158"/>
      <c r="I36" s="159"/>
      <c r="J36" s="67"/>
      <c r="K36" s="67"/>
      <c r="L36" s="67"/>
      <c r="M36" s="130"/>
    </row>
    <row r="37" spans="2:13" x14ac:dyDescent="0.25">
      <c r="B37" s="129"/>
      <c r="C37" s="157"/>
      <c r="D37" s="158"/>
      <c r="E37" s="158"/>
      <c r="F37" s="158"/>
      <c r="G37" s="158"/>
      <c r="H37" s="158"/>
      <c r="I37" s="159"/>
      <c r="J37" s="67"/>
      <c r="K37" s="67"/>
      <c r="L37" s="67"/>
      <c r="M37" s="130"/>
    </row>
    <row r="38" spans="2:13" x14ac:dyDescent="0.25">
      <c r="B38" s="129"/>
      <c r="C38" s="157"/>
      <c r="D38" s="158"/>
      <c r="E38" s="158"/>
      <c r="F38" s="158"/>
      <c r="G38" s="158"/>
      <c r="H38" s="158"/>
      <c r="I38" s="159"/>
      <c r="J38" s="67"/>
      <c r="K38" s="67"/>
      <c r="L38" s="67"/>
      <c r="M38" s="130"/>
    </row>
    <row r="39" spans="2:13" ht="15.75" customHeight="1" x14ac:dyDescent="0.25">
      <c r="B39" s="129"/>
      <c r="C39" s="157"/>
      <c r="D39" s="158"/>
      <c r="E39" s="158"/>
      <c r="F39" s="158"/>
      <c r="G39" s="158"/>
      <c r="H39" s="158"/>
      <c r="I39" s="159"/>
      <c r="J39" s="67"/>
      <c r="K39" s="67"/>
      <c r="L39" s="67"/>
      <c r="M39" s="130"/>
    </row>
    <row r="40" spans="2:13" x14ac:dyDescent="0.25">
      <c r="B40" s="129"/>
      <c r="C40" s="68" t="s">
        <v>43</v>
      </c>
      <c r="D40" s="155" t="s">
        <v>89</v>
      </c>
      <c r="E40" s="155"/>
      <c r="F40" s="155"/>
      <c r="G40" s="155"/>
      <c r="H40" s="155"/>
      <c r="I40" s="156"/>
      <c r="J40" s="67"/>
      <c r="K40" s="67"/>
      <c r="L40" s="67"/>
      <c r="M40" s="130"/>
    </row>
    <row r="41" spans="2:13" x14ac:dyDescent="0.25">
      <c r="B41" s="129"/>
      <c r="C41" s="68"/>
      <c r="D41" s="179" t="s">
        <v>90</v>
      </c>
      <c r="E41" s="179"/>
      <c r="F41" s="179"/>
      <c r="G41" s="179"/>
      <c r="H41" s="179"/>
      <c r="I41" s="180"/>
      <c r="J41" s="67"/>
      <c r="K41" s="67"/>
      <c r="L41" s="67"/>
      <c r="M41" s="130"/>
    </row>
    <row r="42" spans="2:13" x14ac:dyDescent="0.25">
      <c r="B42" s="129"/>
      <c r="C42" s="68"/>
      <c r="D42" s="155"/>
      <c r="E42" s="155"/>
      <c r="F42" s="155"/>
      <c r="G42" s="155"/>
      <c r="H42" s="155"/>
      <c r="I42" s="156"/>
      <c r="J42" s="67"/>
      <c r="K42" s="67"/>
      <c r="L42" s="67"/>
      <c r="M42" s="130"/>
    </row>
    <row r="43" spans="2:13" x14ac:dyDescent="0.25">
      <c r="B43" s="129"/>
      <c r="C43" s="152"/>
      <c r="D43" s="153"/>
      <c r="E43" s="153"/>
      <c r="F43" s="153"/>
      <c r="G43" s="153"/>
      <c r="H43" s="153"/>
      <c r="I43" s="154"/>
      <c r="J43" s="67"/>
      <c r="K43" s="67"/>
      <c r="L43" s="67"/>
      <c r="M43" s="130"/>
    </row>
    <row r="44" spans="2:13" x14ac:dyDescent="0.25">
      <c r="B44" s="129"/>
      <c r="C44" s="152"/>
      <c r="D44" s="153"/>
      <c r="E44" s="153"/>
      <c r="F44" s="153"/>
      <c r="G44" s="153"/>
      <c r="H44" s="153"/>
      <c r="I44" s="154"/>
      <c r="J44" s="67"/>
      <c r="K44" s="67"/>
      <c r="L44" s="67"/>
      <c r="M44" s="130"/>
    </row>
    <row r="45" spans="2:13" ht="15.75" thickBot="1" x14ac:dyDescent="0.3">
      <c r="B45" s="131"/>
      <c r="C45" s="173"/>
      <c r="D45" s="174"/>
      <c r="E45" s="174"/>
      <c r="F45" s="174"/>
      <c r="G45" s="174"/>
      <c r="H45" s="174"/>
      <c r="I45" s="175"/>
      <c r="J45" s="132"/>
      <c r="K45" s="132"/>
      <c r="L45" s="132"/>
      <c r="M45" s="133"/>
    </row>
    <row r="46" spans="2:13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x14ac:dyDescent="0.25">
      <c r="B50" s="176" t="s">
        <v>46</v>
      </c>
      <c r="C50" s="176"/>
      <c r="D50" s="151"/>
      <c r="E50" s="151"/>
      <c r="F50" s="151"/>
      <c r="G50" s="161" t="s">
        <v>33</v>
      </c>
      <c r="H50" s="161"/>
      <c r="I50" s="62"/>
      <c r="J50" s="62"/>
      <c r="K50" s="62"/>
      <c r="L50" s="62"/>
      <c r="M50" s="62"/>
    </row>
    <row r="51" spans="2:13" x14ac:dyDescent="0.25">
      <c r="B51" s="58"/>
      <c r="C51" s="58"/>
      <c r="D51" s="160" t="s">
        <v>20</v>
      </c>
      <c r="E51" s="160"/>
      <c r="F51" s="69" t="s">
        <v>21</v>
      </c>
      <c r="G51" s="58"/>
      <c r="H51" s="58"/>
      <c r="I51" s="160" t="s">
        <v>20</v>
      </c>
      <c r="J51" s="160"/>
      <c r="K51" s="101" t="s">
        <v>21</v>
      </c>
      <c r="L51" s="101"/>
      <c r="M51" s="70" t="s">
        <v>37</v>
      </c>
    </row>
    <row r="52" spans="2:13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x14ac:dyDescent="0.25">
      <c r="B58" s="59" t="s">
        <v>36</v>
      </c>
      <c r="C58" s="58"/>
      <c r="D58" s="58"/>
      <c r="E58" s="71"/>
      <c r="F58" s="62"/>
      <c r="G58" s="62"/>
      <c r="H58" s="58"/>
      <c r="I58" s="62"/>
      <c r="J58" s="62"/>
      <c r="K58" s="62"/>
      <c r="L58" s="62"/>
      <c r="M58" s="62"/>
    </row>
    <row r="59" spans="2:13" x14ac:dyDescent="0.25">
      <c r="B59" s="58"/>
      <c r="C59" s="72" t="s">
        <v>40</v>
      </c>
      <c r="D59" s="58"/>
      <c r="E59" s="160" t="s">
        <v>41</v>
      </c>
      <c r="F59" s="160"/>
      <c r="G59" s="160"/>
      <c r="H59" s="58"/>
      <c r="I59" s="150" t="s">
        <v>34</v>
      </c>
      <c r="J59" s="150"/>
      <c r="K59" s="150"/>
      <c r="L59" s="150"/>
      <c r="M59" s="150"/>
    </row>
    <row r="60" spans="2:13" x14ac:dyDescent="0.25">
      <c r="B60" s="58"/>
      <c r="C60" s="58"/>
      <c r="D60" s="58"/>
      <c r="E60" s="58"/>
      <c r="F60" s="58"/>
      <c r="G60" s="58"/>
      <c r="H60" s="58"/>
      <c r="I60" s="162" t="s">
        <v>49</v>
      </c>
      <c r="J60" s="162"/>
      <c r="K60" s="162"/>
      <c r="L60" s="162"/>
      <c r="M60" s="162"/>
    </row>
    <row r="61" spans="2:13" x14ac:dyDescent="0.25">
      <c r="B61" s="58"/>
      <c r="C61" s="58"/>
      <c r="D61" s="58"/>
      <c r="E61" s="58"/>
      <c r="F61" s="58"/>
      <c r="G61" s="58"/>
      <c r="H61" s="58"/>
      <c r="I61" s="162" t="s">
        <v>35</v>
      </c>
      <c r="J61" s="162"/>
      <c r="K61" s="162"/>
      <c r="L61" s="162"/>
      <c r="M61" s="162"/>
    </row>
  </sheetData>
  <mergeCells count="52">
    <mergeCell ref="C30:I30"/>
    <mergeCell ref="C35:I35"/>
    <mergeCell ref="C37:I37"/>
    <mergeCell ref="C36:I36"/>
    <mergeCell ref="C19:I19"/>
    <mergeCell ref="C32:I32"/>
    <mergeCell ref="C25:I25"/>
    <mergeCell ref="C29:I29"/>
    <mergeCell ref="C20:I20"/>
    <mergeCell ref="C26:I26"/>
    <mergeCell ref="C27:I27"/>
    <mergeCell ref="C28:I28"/>
    <mergeCell ref="C31:I31"/>
    <mergeCell ref="C21:I21"/>
    <mergeCell ref="C22:I22"/>
    <mergeCell ref="C23:I23"/>
    <mergeCell ref="C24:I24"/>
    <mergeCell ref="B4:M4"/>
    <mergeCell ref="B7:M7"/>
    <mergeCell ref="B9:M9"/>
    <mergeCell ref="B14:F14"/>
    <mergeCell ref="B13:D13"/>
    <mergeCell ref="E13:M13"/>
    <mergeCell ref="L11:M11"/>
    <mergeCell ref="B5:M5"/>
    <mergeCell ref="B6:M6"/>
    <mergeCell ref="C11:H11"/>
    <mergeCell ref="B15:F15"/>
    <mergeCell ref="I61:M61"/>
    <mergeCell ref="C17:I18"/>
    <mergeCell ref="B17:B18"/>
    <mergeCell ref="J17:J18"/>
    <mergeCell ref="K17:K18"/>
    <mergeCell ref="M17:M18"/>
    <mergeCell ref="D40:I40"/>
    <mergeCell ref="C44:I44"/>
    <mergeCell ref="C45:I45"/>
    <mergeCell ref="E59:G59"/>
    <mergeCell ref="I51:J51"/>
    <mergeCell ref="B50:C50"/>
    <mergeCell ref="D34:I34"/>
    <mergeCell ref="L17:L18"/>
    <mergeCell ref="D41:I41"/>
    <mergeCell ref="I60:M60"/>
    <mergeCell ref="I59:M59"/>
    <mergeCell ref="D50:F50"/>
    <mergeCell ref="C43:I43"/>
    <mergeCell ref="D42:I42"/>
    <mergeCell ref="C38:I38"/>
    <mergeCell ref="C39:I39"/>
    <mergeCell ref="D51:E51"/>
    <mergeCell ref="G50:H50"/>
  </mergeCells>
  <printOptions horizontalCentered="1"/>
  <pageMargins left="0.70866141732283472" right="0.70866141732283472" top="0.35433070866141736" bottom="0.35433070866141736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1"/>
  <sheetViews>
    <sheetView topLeftCell="A10" workbookViewId="0">
      <selection activeCell="C29" sqref="C29:I29"/>
    </sheetView>
  </sheetViews>
  <sheetFormatPr baseColWidth="10" defaultRowHeight="15" x14ac:dyDescent="0.25"/>
  <cols>
    <col min="1" max="1" width="2.140625" style="1" customWidth="1"/>
    <col min="2" max="2" width="4.7109375" style="1" customWidth="1"/>
    <col min="3" max="3" width="9" style="1" customWidth="1"/>
    <col min="4" max="4" width="6.85546875" style="1" customWidth="1"/>
    <col min="5" max="5" width="9.7109375" style="1" customWidth="1"/>
    <col min="6" max="6" width="11.7109375" style="1" customWidth="1"/>
    <col min="7" max="7" width="7.5703125" style="1" customWidth="1"/>
    <col min="8" max="8" width="9.42578125" style="1" customWidth="1"/>
    <col min="9" max="9" width="12.140625" style="1" customWidth="1"/>
    <col min="10" max="10" width="11.42578125" style="1" customWidth="1"/>
    <col min="11" max="11" width="11.28515625" style="1" customWidth="1"/>
    <col min="12" max="12" width="11.140625" style="1" customWidth="1"/>
    <col min="13" max="13" width="10.140625" style="1" customWidth="1"/>
    <col min="14" max="16384" width="11.42578125" style="1"/>
  </cols>
  <sheetData>
    <row r="3" spans="2:16" ht="18.7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6" ht="18.75" x14ac:dyDescent="0.3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2:16" ht="15.75" x14ac:dyDescent="0.25">
      <c r="B5" s="192" t="s">
        <v>88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16" ht="15.75" x14ac:dyDescent="0.25">
      <c r="B6" s="192" t="s">
        <v>87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2:16" x14ac:dyDescent="0.25">
      <c r="B7" s="185" t="s">
        <v>24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2:16" x14ac:dyDescent="0.2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2:16" x14ac:dyDescent="0.25">
      <c r="B9" s="186" t="s">
        <v>25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2:16" ht="15.75" thickBot="1" x14ac:dyDescent="0.3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2:16" x14ac:dyDescent="0.25">
      <c r="B11" s="81" t="s">
        <v>26</v>
      </c>
      <c r="C11" s="193" t="s">
        <v>86</v>
      </c>
      <c r="D11" s="194"/>
      <c r="E11" s="194"/>
      <c r="F11" s="194"/>
      <c r="G11" s="194"/>
      <c r="H11" s="195"/>
      <c r="I11" s="117" t="s">
        <v>27</v>
      </c>
      <c r="J11" s="118">
        <v>44771</v>
      </c>
      <c r="K11" s="83" t="s">
        <v>28</v>
      </c>
      <c r="L11" s="190" t="s">
        <v>93</v>
      </c>
      <c r="M11" s="191"/>
    </row>
    <row r="12" spans="2:16" ht="7.5" customHeight="1" x14ac:dyDescent="0.25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</row>
    <row r="13" spans="2:16" x14ac:dyDescent="0.25">
      <c r="B13" s="187" t="s">
        <v>29</v>
      </c>
      <c r="C13" s="188"/>
      <c r="D13" s="188"/>
      <c r="E13" s="157" t="s">
        <v>85</v>
      </c>
      <c r="F13" s="158"/>
      <c r="G13" s="158"/>
      <c r="H13" s="158"/>
      <c r="I13" s="158"/>
      <c r="J13" s="158"/>
      <c r="K13" s="158"/>
      <c r="L13" s="158"/>
      <c r="M13" s="189"/>
    </row>
    <row r="14" spans="2:16" x14ac:dyDescent="0.25">
      <c r="B14" s="187" t="s">
        <v>30</v>
      </c>
      <c r="C14" s="188"/>
      <c r="D14" s="188"/>
      <c r="E14" s="188"/>
      <c r="F14" s="188"/>
      <c r="G14" s="114"/>
      <c r="H14" s="122"/>
      <c r="I14" s="122"/>
      <c r="J14" s="122"/>
      <c r="K14" s="122"/>
      <c r="L14" s="122"/>
      <c r="M14" s="123"/>
      <c r="P14"/>
    </row>
    <row r="15" spans="2:16" x14ac:dyDescent="0.25">
      <c r="B15" s="187" t="s">
        <v>31</v>
      </c>
      <c r="C15" s="188"/>
      <c r="D15" s="188"/>
      <c r="E15" s="188"/>
      <c r="F15" s="188"/>
      <c r="G15" s="122"/>
      <c r="H15" s="122"/>
      <c r="I15" s="122"/>
      <c r="J15" s="122"/>
      <c r="K15" s="122"/>
      <c r="L15" s="122"/>
      <c r="M15" s="123"/>
    </row>
    <row r="16" spans="2:16" x14ac:dyDescent="0.25">
      <c r="B16" s="124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25"/>
    </row>
    <row r="17" spans="2:13" x14ac:dyDescent="0.25">
      <c r="B17" s="167" t="s">
        <v>3</v>
      </c>
      <c r="C17" s="163" t="s">
        <v>47</v>
      </c>
      <c r="D17" s="164"/>
      <c r="E17" s="164"/>
      <c r="F17" s="164"/>
      <c r="G17" s="164"/>
      <c r="H17" s="164"/>
      <c r="I17" s="164"/>
      <c r="J17" s="168" t="s">
        <v>0</v>
      </c>
      <c r="K17" s="169" t="s">
        <v>1</v>
      </c>
      <c r="L17" s="177" t="s">
        <v>45</v>
      </c>
      <c r="M17" s="171" t="s">
        <v>32</v>
      </c>
    </row>
    <row r="18" spans="2:13" x14ac:dyDescent="0.25">
      <c r="B18" s="167"/>
      <c r="C18" s="165"/>
      <c r="D18" s="166"/>
      <c r="E18" s="166"/>
      <c r="F18" s="166"/>
      <c r="G18" s="166"/>
      <c r="H18" s="166"/>
      <c r="I18" s="166"/>
      <c r="J18" s="168"/>
      <c r="K18" s="170"/>
      <c r="L18" s="178"/>
      <c r="M18" s="172"/>
    </row>
    <row r="19" spans="2:13" x14ac:dyDescent="0.25">
      <c r="B19" s="126"/>
      <c r="C19" s="196" t="s">
        <v>110</v>
      </c>
      <c r="D19" s="197"/>
      <c r="E19" s="197"/>
      <c r="F19" s="197"/>
      <c r="G19" s="197"/>
      <c r="H19" s="197"/>
      <c r="I19" s="198"/>
      <c r="J19" s="138"/>
      <c r="K19" s="139"/>
      <c r="L19" s="140"/>
      <c r="M19" s="141"/>
    </row>
    <row r="20" spans="2:13" x14ac:dyDescent="0.25">
      <c r="B20" s="149">
        <v>14</v>
      </c>
      <c r="C20" s="181" t="s">
        <v>112</v>
      </c>
      <c r="D20" s="182"/>
      <c r="E20" s="182"/>
      <c r="F20" s="182"/>
      <c r="G20" s="182"/>
      <c r="H20" s="182"/>
      <c r="I20" s="183"/>
      <c r="J20" s="138" t="s">
        <v>108</v>
      </c>
      <c r="K20" s="139">
        <v>2</v>
      </c>
      <c r="L20" s="140">
        <v>3</v>
      </c>
      <c r="M20" s="141">
        <v>39200</v>
      </c>
    </row>
    <row r="21" spans="2:13" x14ac:dyDescent="0.25">
      <c r="B21" s="149">
        <v>15</v>
      </c>
      <c r="C21" s="181" t="s">
        <v>113</v>
      </c>
      <c r="D21" s="182"/>
      <c r="E21" s="182"/>
      <c r="F21" s="182"/>
      <c r="G21" s="182"/>
      <c r="H21" s="182"/>
      <c r="I21" s="183"/>
      <c r="J21" s="138" t="s">
        <v>118</v>
      </c>
      <c r="K21" s="139">
        <v>5</v>
      </c>
      <c r="L21" s="140">
        <v>3</v>
      </c>
      <c r="M21" s="141">
        <v>39200</v>
      </c>
    </row>
    <row r="22" spans="2:13" x14ac:dyDescent="0.25">
      <c r="B22" s="149">
        <v>16</v>
      </c>
      <c r="C22" s="181" t="s">
        <v>114</v>
      </c>
      <c r="D22" s="182"/>
      <c r="E22" s="182"/>
      <c r="F22" s="182"/>
      <c r="G22" s="182"/>
      <c r="H22" s="182"/>
      <c r="I22" s="183"/>
      <c r="J22" s="142" t="s">
        <v>108</v>
      </c>
      <c r="K22" s="139">
        <v>5</v>
      </c>
      <c r="L22" s="140">
        <v>3</v>
      </c>
      <c r="M22" s="141">
        <v>39200</v>
      </c>
    </row>
    <row r="23" spans="2:13" x14ac:dyDescent="0.25">
      <c r="B23" s="149">
        <v>17</v>
      </c>
      <c r="C23" s="181" t="s">
        <v>115</v>
      </c>
      <c r="D23" s="182"/>
      <c r="E23" s="182"/>
      <c r="F23" s="182"/>
      <c r="G23" s="182"/>
      <c r="H23" s="182"/>
      <c r="I23" s="183"/>
      <c r="J23" s="138" t="s">
        <v>108</v>
      </c>
      <c r="K23" s="139">
        <v>5</v>
      </c>
      <c r="L23" s="140">
        <v>3</v>
      </c>
      <c r="M23" s="141">
        <v>39200</v>
      </c>
    </row>
    <row r="24" spans="2:13" x14ac:dyDescent="0.25">
      <c r="B24" s="149">
        <v>18</v>
      </c>
      <c r="C24" s="181" t="s">
        <v>116</v>
      </c>
      <c r="D24" s="182"/>
      <c r="E24" s="182"/>
      <c r="F24" s="182"/>
      <c r="G24" s="182"/>
      <c r="H24" s="182"/>
      <c r="I24" s="183"/>
      <c r="J24" s="138" t="s">
        <v>119</v>
      </c>
      <c r="K24" s="139">
        <v>2</v>
      </c>
      <c r="L24" s="140">
        <v>3</v>
      </c>
      <c r="M24" s="141">
        <v>39200</v>
      </c>
    </row>
    <row r="25" spans="2:13" x14ac:dyDescent="0.25">
      <c r="B25" s="149">
        <v>19</v>
      </c>
      <c r="C25" s="181" t="s">
        <v>117</v>
      </c>
      <c r="D25" s="182"/>
      <c r="E25" s="182"/>
      <c r="F25" s="182"/>
      <c r="G25" s="182"/>
      <c r="H25" s="182"/>
      <c r="I25" s="183"/>
      <c r="J25" s="138" t="s">
        <v>109</v>
      </c>
      <c r="K25" s="139">
        <v>20</v>
      </c>
      <c r="L25" s="140">
        <v>3</v>
      </c>
      <c r="M25" s="141">
        <v>39600</v>
      </c>
    </row>
    <row r="26" spans="2:13" x14ac:dyDescent="0.25">
      <c r="B26" s="143"/>
      <c r="C26" s="200" t="s">
        <v>121</v>
      </c>
      <c r="D26" s="200"/>
      <c r="E26" s="200"/>
      <c r="F26" s="200"/>
      <c r="G26" s="200"/>
      <c r="H26" s="200"/>
      <c r="I26" s="200"/>
      <c r="J26" s="146"/>
      <c r="K26" s="146"/>
      <c r="L26" s="146"/>
      <c r="M26" s="147"/>
    </row>
    <row r="27" spans="2:13" x14ac:dyDescent="0.25">
      <c r="B27" s="143"/>
      <c r="C27" s="199"/>
      <c r="D27" s="199"/>
      <c r="E27" s="199"/>
      <c r="F27" s="199"/>
      <c r="G27" s="199"/>
      <c r="H27" s="199"/>
      <c r="I27" s="199"/>
      <c r="J27" s="146"/>
      <c r="K27" s="146"/>
      <c r="L27" s="146"/>
      <c r="M27" s="147"/>
    </row>
    <row r="28" spans="2:13" x14ac:dyDescent="0.25">
      <c r="B28" s="143"/>
      <c r="C28" s="199"/>
      <c r="D28" s="199"/>
      <c r="E28" s="199"/>
      <c r="F28" s="199"/>
      <c r="G28" s="199"/>
      <c r="H28" s="199"/>
      <c r="I28" s="199"/>
      <c r="J28" s="146"/>
      <c r="K28" s="146"/>
      <c r="L28" s="146"/>
      <c r="M28" s="147"/>
    </row>
    <row r="29" spans="2:13" x14ac:dyDescent="0.25">
      <c r="B29" s="143"/>
      <c r="C29" s="199"/>
      <c r="D29" s="199"/>
      <c r="E29" s="199"/>
      <c r="F29" s="199"/>
      <c r="G29" s="199"/>
      <c r="H29" s="199"/>
      <c r="I29" s="199"/>
      <c r="J29" s="146"/>
      <c r="K29" s="146"/>
      <c r="L29" s="146"/>
      <c r="M29" s="147"/>
    </row>
    <row r="30" spans="2:13" x14ac:dyDescent="0.25">
      <c r="B30" s="143"/>
      <c r="C30" s="199"/>
      <c r="D30" s="199"/>
      <c r="E30" s="199"/>
      <c r="F30" s="199"/>
      <c r="G30" s="199"/>
      <c r="H30" s="199"/>
      <c r="I30" s="199"/>
      <c r="J30" s="146"/>
      <c r="K30" s="146"/>
      <c r="L30" s="146"/>
      <c r="M30" s="147"/>
    </row>
    <row r="31" spans="2:13" x14ac:dyDescent="0.25">
      <c r="B31" s="143"/>
      <c r="C31" s="199"/>
      <c r="D31" s="199"/>
      <c r="E31" s="199"/>
      <c r="F31" s="199"/>
      <c r="G31" s="199"/>
      <c r="H31" s="199"/>
      <c r="I31" s="199"/>
      <c r="J31" s="146"/>
      <c r="K31" s="146"/>
      <c r="L31" s="146"/>
      <c r="M31" s="147"/>
    </row>
    <row r="32" spans="2:13" x14ac:dyDescent="0.25">
      <c r="B32" s="126"/>
      <c r="C32" s="196"/>
      <c r="D32" s="197"/>
      <c r="E32" s="197"/>
      <c r="F32" s="197"/>
      <c r="G32" s="197"/>
      <c r="H32" s="197"/>
      <c r="I32" s="198"/>
      <c r="J32" s="65"/>
      <c r="K32" s="66"/>
      <c r="L32" s="64"/>
      <c r="M32" s="128"/>
    </row>
    <row r="33" spans="2:13" x14ac:dyDescent="0.25">
      <c r="B33" s="127"/>
      <c r="C33" s="148"/>
      <c r="D33" s="148"/>
      <c r="E33" s="148"/>
      <c r="F33" s="148"/>
      <c r="G33" s="148"/>
      <c r="H33" s="148"/>
      <c r="I33" s="148"/>
      <c r="J33" s="65"/>
      <c r="K33" s="66"/>
      <c r="L33" s="66"/>
      <c r="M33" s="128"/>
    </row>
    <row r="34" spans="2:13" x14ac:dyDescent="0.25">
      <c r="B34" s="129"/>
      <c r="C34" s="68" t="s">
        <v>22</v>
      </c>
      <c r="D34" s="158" t="s">
        <v>91</v>
      </c>
      <c r="E34" s="158"/>
      <c r="F34" s="158"/>
      <c r="G34" s="158"/>
      <c r="H34" s="158"/>
      <c r="I34" s="159"/>
      <c r="J34" s="67"/>
      <c r="K34" s="67"/>
      <c r="L34" s="67"/>
      <c r="M34" s="130"/>
    </row>
    <row r="35" spans="2:13" x14ac:dyDescent="0.25">
      <c r="B35" s="129"/>
      <c r="C35" s="157" t="s">
        <v>92</v>
      </c>
      <c r="D35" s="158"/>
      <c r="E35" s="158"/>
      <c r="F35" s="158"/>
      <c r="G35" s="158"/>
      <c r="H35" s="158"/>
      <c r="I35" s="159"/>
      <c r="J35" s="67"/>
      <c r="K35" s="67"/>
      <c r="L35" s="67"/>
      <c r="M35" s="130"/>
    </row>
    <row r="36" spans="2:13" x14ac:dyDescent="0.25">
      <c r="B36" s="129"/>
      <c r="C36" s="157"/>
      <c r="D36" s="158"/>
      <c r="E36" s="158"/>
      <c r="F36" s="158"/>
      <c r="G36" s="158"/>
      <c r="H36" s="158"/>
      <c r="I36" s="159"/>
      <c r="J36" s="67"/>
      <c r="K36" s="67"/>
      <c r="L36" s="67"/>
      <c r="M36" s="130"/>
    </row>
    <row r="37" spans="2:13" x14ac:dyDescent="0.25">
      <c r="B37" s="129"/>
      <c r="C37" s="157"/>
      <c r="D37" s="158"/>
      <c r="E37" s="158"/>
      <c r="F37" s="158"/>
      <c r="G37" s="158"/>
      <c r="H37" s="158"/>
      <c r="I37" s="159"/>
      <c r="J37" s="67"/>
      <c r="K37" s="67"/>
      <c r="L37" s="67"/>
      <c r="M37" s="130"/>
    </row>
    <row r="38" spans="2:13" x14ac:dyDescent="0.25">
      <c r="B38" s="129"/>
      <c r="C38" s="157"/>
      <c r="D38" s="158"/>
      <c r="E38" s="158"/>
      <c r="F38" s="158"/>
      <c r="G38" s="158"/>
      <c r="H38" s="158"/>
      <c r="I38" s="159"/>
      <c r="J38" s="67"/>
      <c r="K38" s="67"/>
      <c r="L38" s="67"/>
      <c r="M38" s="130"/>
    </row>
    <row r="39" spans="2:13" x14ac:dyDescent="0.25">
      <c r="B39" s="129"/>
      <c r="C39" s="157"/>
      <c r="D39" s="158"/>
      <c r="E39" s="158"/>
      <c r="F39" s="158"/>
      <c r="G39" s="158"/>
      <c r="H39" s="158"/>
      <c r="I39" s="159"/>
      <c r="J39" s="67"/>
      <c r="K39" s="67"/>
      <c r="L39" s="67"/>
      <c r="M39" s="130"/>
    </row>
    <row r="40" spans="2:13" x14ac:dyDescent="0.25">
      <c r="B40" s="129"/>
      <c r="C40" s="68" t="s">
        <v>43</v>
      </c>
      <c r="D40" s="155" t="s">
        <v>89</v>
      </c>
      <c r="E40" s="155"/>
      <c r="F40" s="155"/>
      <c r="G40" s="155"/>
      <c r="H40" s="155"/>
      <c r="I40" s="156"/>
      <c r="J40" s="67"/>
      <c r="K40" s="67"/>
      <c r="L40" s="67"/>
      <c r="M40" s="130"/>
    </row>
    <row r="41" spans="2:13" x14ac:dyDescent="0.25">
      <c r="B41" s="129"/>
      <c r="C41" s="68"/>
      <c r="D41" s="179" t="s">
        <v>90</v>
      </c>
      <c r="E41" s="179"/>
      <c r="F41" s="179"/>
      <c r="G41" s="179"/>
      <c r="H41" s="179"/>
      <c r="I41" s="180"/>
      <c r="J41" s="67"/>
      <c r="K41" s="67"/>
      <c r="L41" s="67"/>
      <c r="M41" s="130"/>
    </row>
    <row r="42" spans="2:13" x14ac:dyDescent="0.25">
      <c r="B42" s="129"/>
      <c r="C42" s="68"/>
      <c r="D42" s="155"/>
      <c r="E42" s="155"/>
      <c r="F42" s="155"/>
      <c r="G42" s="155"/>
      <c r="H42" s="155"/>
      <c r="I42" s="156"/>
      <c r="J42" s="67"/>
      <c r="K42" s="67"/>
      <c r="L42" s="67"/>
      <c r="M42" s="130"/>
    </row>
    <row r="43" spans="2:13" x14ac:dyDescent="0.25">
      <c r="B43" s="129"/>
      <c r="C43" s="152"/>
      <c r="D43" s="153"/>
      <c r="E43" s="153"/>
      <c r="F43" s="153"/>
      <c r="G43" s="153"/>
      <c r="H43" s="153"/>
      <c r="I43" s="154"/>
      <c r="J43" s="67"/>
      <c r="K43" s="67"/>
      <c r="L43" s="67"/>
      <c r="M43" s="130"/>
    </row>
    <row r="44" spans="2:13" x14ac:dyDescent="0.25">
      <c r="B44" s="129"/>
      <c r="C44" s="152"/>
      <c r="D44" s="153"/>
      <c r="E44" s="153"/>
      <c r="F44" s="153"/>
      <c r="G44" s="153"/>
      <c r="H44" s="153"/>
      <c r="I44" s="154"/>
      <c r="J44" s="67"/>
      <c r="K44" s="67"/>
      <c r="L44" s="67"/>
      <c r="M44" s="130"/>
    </row>
    <row r="45" spans="2:13" ht="15.75" thickBot="1" x14ac:dyDescent="0.3">
      <c r="B45" s="131"/>
      <c r="C45" s="173"/>
      <c r="D45" s="174"/>
      <c r="E45" s="174"/>
      <c r="F45" s="174"/>
      <c r="G45" s="174"/>
      <c r="H45" s="174"/>
      <c r="I45" s="175"/>
      <c r="J45" s="132"/>
      <c r="K45" s="132"/>
      <c r="L45" s="132"/>
      <c r="M45" s="133"/>
    </row>
    <row r="46" spans="2:13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x14ac:dyDescent="0.25">
      <c r="B50" s="176" t="s">
        <v>46</v>
      </c>
      <c r="C50" s="176"/>
      <c r="D50" s="151"/>
      <c r="E50" s="151"/>
      <c r="F50" s="151"/>
      <c r="G50" s="161" t="s">
        <v>33</v>
      </c>
      <c r="H50" s="161"/>
      <c r="I50" s="62"/>
      <c r="J50" s="62"/>
      <c r="K50" s="62"/>
      <c r="L50" s="62"/>
      <c r="M50" s="62"/>
    </row>
    <row r="51" spans="2:13" x14ac:dyDescent="0.25">
      <c r="B51" s="58"/>
      <c r="C51" s="58"/>
      <c r="D51" s="160" t="s">
        <v>20</v>
      </c>
      <c r="E51" s="160"/>
      <c r="F51" s="69" t="s">
        <v>21</v>
      </c>
      <c r="G51" s="58"/>
      <c r="H51" s="58"/>
      <c r="I51" s="160" t="s">
        <v>20</v>
      </c>
      <c r="J51" s="160"/>
      <c r="K51" s="135" t="s">
        <v>21</v>
      </c>
      <c r="L51" s="135"/>
      <c r="M51" s="70" t="s">
        <v>37</v>
      </c>
    </row>
    <row r="52" spans="2:13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x14ac:dyDescent="0.25">
      <c r="B58" s="59" t="s">
        <v>36</v>
      </c>
      <c r="C58" s="58"/>
      <c r="D58" s="58"/>
      <c r="E58" s="71"/>
      <c r="F58" s="62"/>
      <c r="G58" s="62"/>
      <c r="H58" s="58"/>
      <c r="I58" s="62"/>
      <c r="J58" s="62"/>
      <c r="K58" s="62"/>
      <c r="L58" s="62"/>
      <c r="M58" s="62"/>
    </row>
    <row r="59" spans="2:13" x14ac:dyDescent="0.25">
      <c r="B59" s="58"/>
      <c r="C59" s="137" t="s">
        <v>40</v>
      </c>
      <c r="D59" s="58"/>
      <c r="E59" s="160" t="s">
        <v>41</v>
      </c>
      <c r="F59" s="160"/>
      <c r="G59" s="160"/>
      <c r="H59" s="58"/>
      <c r="I59" s="150" t="s">
        <v>34</v>
      </c>
      <c r="J59" s="150"/>
      <c r="K59" s="150"/>
      <c r="L59" s="150"/>
      <c r="M59" s="150"/>
    </row>
    <row r="60" spans="2:13" x14ac:dyDescent="0.25">
      <c r="B60" s="58"/>
      <c r="C60" s="58"/>
      <c r="D60" s="58"/>
      <c r="E60" s="58"/>
      <c r="F60" s="58"/>
      <c r="G60" s="58"/>
      <c r="H60" s="58"/>
      <c r="I60" s="162" t="s">
        <v>49</v>
      </c>
      <c r="J60" s="162"/>
      <c r="K60" s="162"/>
      <c r="L60" s="162"/>
      <c r="M60" s="162"/>
    </row>
    <row r="61" spans="2:13" x14ac:dyDescent="0.25">
      <c r="B61" s="58"/>
      <c r="C61" s="58"/>
      <c r="D61" s="58"/>
      <c r="E61" s="58"/>
      <c r="F61" s="58"/>
      <c r="G61" s="58"/>
      <c r="H61" s="58"/>
      <c r="I61" s="162" t="s">
        <v>35</v>
      </c>
      <c r="J61" s="162"/>
      <c r="K61" s="162"/>
      <c r="L61" s="162"/>
      <c r="M61" s="162"/>
    </row>
  </sheetData>
  <mergeCells count="52">
    <mergeCell ref="E59:G59"/>
    <mergeCell ref="I59:M59"/>
    <mergeCell ref="I60:M60"/>
    <mergeCell ref="I61:M61"/>
    <mergeCell ref="C44:I44"/>
    <mergeCell ref="C45:I45"/>
    <mergeCell ref="B50:C50"/>
    <mergeCell ref="D50:F50"/>
    <mergeCell ref="G50:H50"/>
    <mergeCell ref="D51:E51"/>
    <mergeCell ref="I51:J51"/>
    <mergeCell ref="C43:I43"/>
    <mergeCell ref="C31:I31"/>
    <mergeCell ref="C32:I32"/>
    <mergeCell ref="D34:I34"/>
    <mergeCell ref="C35:I35"/>
    <mergeCell ref="C36:I36"/>
    <mergeCell ref="C37:I37"/>
    <mergeCell ref="C38:I38"/>
    <mergeCell ref="C39:I39"/>
    <mergeCell ref="D40:I40"/>
    <mergeCell ref="D41:I41"/>
    <mergeCell ref="D42:I42"/>
    <mergeCell ref="C30:I30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B13:D13"/>
    <mergeCell ref="E13:M13"/>
    <mergeCell ref="B14:F14"/>
    <mergeCell ref="B15:F15"/>
    <mergeCell ref="B17:B18"/>
    <mergeCell ref="C17:I18"/>
    <mergeCell ref="J17:J18"/>
    <mergeCell ref="K17:K18"/>
    <mergeCell ref="L17:L18"/>
    <mergeCell ref="M17:M18"/>
    <mergeCell ref="C11:H11"/>
    <mergeCell ref="L11:M11"/>
    <mergeCell ref="B4:M4"/>
    <mergeCell ref="B5:M5"/>
    <mergeCell ref="B6:M6"/>
    <mergeCell ref="B7:M7"/>
    <mergeCell ref="B9:M9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71"/>
  <sheetViews>
    <sheetView tabSelected="1" zoomScale="91" zoomScaleNormal="91" workbookViewId="0">
      <selection activeCell="B36" sqref="B36:G36"/>
    </sheetView>
  </sheetViews>
  <sheetFormatPr baseColWidth="10" defaultRowHeight="15.75" x14ac:dyDescent="0.25"/>
  <cols>
    <col min="1" max="1" width="5.28515625" style="4" customWidth="1"/>
    <col min="2" max="2" width="13.5703125" style="4" customWidth="1"/>
    <col min="3" max="3" width="7.28515625" style="4" customWidth="1"/>
    <col min="4" max="4" width="9.28515625" style="4" customWidth="1"/>
    <col min="5" max="5" width="7.42578125" style="4" customWidth="1"/>
    <col min="6" max="6" width="12" style="4" customWidth="1"/>
    <col min="7" max="7" width="27" style="4" customWidth="1"/>
    <col min="8" max="8" width="15.42578125" style="4" customWidth="1"/>
    <col min="9" max="9" width="13.7109375" style="4" customWidth="1"/>
    <col min="10" max="10" width="12.7109375" style="4" customWidth="1"/>
    <col min="11" max="11" width="19.140625" style="4" customWidth="1"/>
    <col min="12" max="16384" width="11.42578125" style="4"/>
  </cols>
  <sheetData>
    <row r="3" spans="1:16384" ht="24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384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638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6384" x14ac:dyDescent="0.25">
      <c r="A6" s="192" t="s">
        <v>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6384" x14ac:dyDescent="0.25">
      <c r="A7" s="58"/>
      <c r="B7" s="58"/>
      <c r="C7" s="58"/>
      <c r="D7" s="58"/>
      <c r="E7" s="58"/>
      <c r="F7" s="58"/>
      <c r="G7" s="58"/>
      <c r="H7" s="58"/>
      <c r="I7" s="58"/>
      <c r="J7" s="107" t="s">
        <v>9</v>
      </c>
      <c r="K7" s="108"/>
    </row>
    <row r="8" spans="1:16384" x14ac:dyDescent="0.25">
      <c r="A8" s="224" t="s">
        <v>5</v>
      </c>
      <c r="B8" s="224"/>
      <c r="C8" s="62"/>
      <c r="D8" s="62"/>
      <c r="E8" s="62"/>
      <c r="F8" s="62"/>
      <c r="G8" s="62"/>
      <c r="H8" s="58"/>
      <c r="I8" s="58"/>
      <c r="J8" s="57" t="s">
        <v>10</v>
      </c>
      <c r="K8" s="109" t="str">
        <f>PEDIDO!L11</f>
        <v>CCACN-009-2022</v>
      </c>
    </row>
    <row r="9" spans="1:16384" x14ac:dyDescent="0.25">
      <c r="A9" s="58"/>
      <c r="B9" s="58"/>
      <c r="C9" s="58"/>
      <c r="D9" s="58"/>
      <c r="E9" s="58"/>
      <c r="F9" s="58"/>
      <c r="G9" s="58"/>
      <c r="H9" s="58"/>
      <c r="I9" s="58"/>
      <c r="J9" s="57" t="s">
        <v>11</v>
      </c>
      <c r="K9" s="109" t="str">
        <f>PEDIDO!L11</f>
        <v>CCACN-009-2022</v>
      </c>
    </row>
    <row r="10" spans="1:16384" x14ac:dyDescent="0.25">
      <c r="A10" s="176" t="s">
        <v>6</v>
      </c>
      <c r="B10" s="176"/>
      <c r="C10" s="58"/>
      <c r="D10" s="58"/>
      <c r="E10" s="58"/>
      <c r="F10" s="58"/>
      <c r="G10" s="58"/>
      <c r="H10" s="58"/>
      <c r="I10" s="58"/>
      <c r="J10" s="102" t="s">
        <v>12</v>
      </c>
      <c r="K10" s="110">
        <f>PEDIDO!J11</f>
        <v>44771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61"/>
      <c r="K11" s="6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ht="15" customHeight="1" x14ac:dyDescent="0.25">
      <c r="A12" s="225" t="s">
        <v>7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ht="15" customHeight="1" x14ac:dyDescent="0.2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  <c r="XFD13" s="5"/>
    </row>
    <row r="14" spans="1:16384" ht="15" customHeight="1" x14ac:dyDescent="0.2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ht="15" customHeight="1" x14ac:dyDescent="0.25">
      <c r="A15" s="226" t="s">
        <v>8</v>
      </c>
      <c r="B15" s="226"/>
      <c r="C15" s="226"/>
      <c r="D15" s="226"/>
      <c r="E15" s="226"/>
      <c r="F15" s="226"/>
      <c r="G15" s="226"/>
      <c r="H15" s="226"/>
      <c r="I15" s="58"/>
      <c r="J15" s="58"/>
      <c r="K15" s="5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  <c r="XFD15" s="5"/>
    </row>
    <row r="16" spans="1:16384" ht="15" customHeight="1" x14ac:dyDescent="0.25">
      <c r="A16" s="226"/>
      <c r="B16" s="226"/>
      <c r="C16" s="226"/>
      <c r="D16" s="226"/>
      <c r="E16" s="226"/>
      <c r="F16" s="226"/>
      <c r="G16" s="226"/>
      <c r="H16" s="226"/>
      <c r="I16" s="58"/>
      <c r="J16" s="58"/>
      <c r="K16" s="5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pans="1:11" x14ac:dyDescent="0.25">
      <c r="A17" s="58"/>
      <c r="B17" s="58"/>
      <c r="C17" s="58"/>
      <c r="D17" s="58"/>
      <c r="E17" s="58"/>
      <c r="F17" s="58"/>
      <c r="G17" s="58"/>
      <c r="H17" s="58"/>
      <c r="I17" s="222" t="s">
        <v>38</v>
      </c>
      <c r="J17" s="222"/>
      <c r="K17" s="222"/>
    </row>
    <row r="18" spans="1:11" x14ac:dyDescent="0.25">
      <c r="A18" s="228" t="s">
        <v>3</v>
      </c>
      <c r="B18" s="228" t="s">
        <v>47</v>
      </c>
      <c r="C18" s="228"/>
      <c r="D18" s="228"/>
      <c r="E18" s="228"/>
      <c r="F18" s="228"/>
      <c r="G18" s="228"/>
      <c r="H18" s="227" t="s">
        <v>0</v>
      </c>
      <c r="I18" s="228" t="s">
        <v>1</v>
      </c>
      <c r="J18" s="227" t="s">
        <v>2</v>
      </c>
      <c r="K18" s="227" t="s">
        <v>23</v>
      </c>
    </row>
    <row r="19" spans="1:11" x14ac:dyDescent="0.25">
      <c r="A19" s="228"/>
      <c r="B19" s="228"/>
      <c r="C19" s="228"/>
      <c r="D19" s="228"/>
      <c r="E19" s="228"/>
      <c r="F19" s="228"/>
      <c r="G19" s="228"/>
      <c r="H19" s="227"/>
      <c r="I19" s="228"/>
      <c r="J19" s="227"/>
      <c r="K19" s="227"/>
    </row>
    <row r="20" spans="1:11" ht="16.5" customHeight="1" x14ac:dyDescent="0.25">
      <c r="A20" s="111">
        <v>1</v>
      </c>
      <c r="B20" s="201" t="str">
        <f>PEDIDO!C19</f>
        <v>Sobres manila tamaño carta (paquete de 50 sobres)</v>
      </c>
      <c r="C20" s="202"/>
      <c r="D20" s="202"/>
      <c r="E20" s="202"/>
      <c r="F20" s="202"/>
      <c r="G20" s="203"/>
      <c r="H20" s="115" t="str">
        <f>PEDIDO!J19</f>
        <v>Paquete</v>
      </c>
      <c r="I20" s="104">
        <f>PEDIDO!K19</f>
        <v>50</v>
      </c>
      <c r="J20" s="67"/>
      <c r="K20" s="67"/>
    </row>
    <row r="21" spans="1:11" ht="17.25" customHeight="1" x14ac:dyDescent="0.25">
      <c r="A21" s="111">
        <v>2</v>
      </c>
      <c r="B21" s="201" t="str">
        <f>PEDIDO!C20</f>
        <v>Sobres manila tamaño oficio (paquete de 50 sobres)</v>
      </c>
      <c r="C21" s="202"/>
      <c r="D21" s="202"/>
      <c r="E21" s="202"/>
      <c r="F21" s="202"/>
      <c r="G21" s="203"/>
      <c r="H21" s="116" t="str">
        <f>PEDIDO!J20</f>
        <v>Paquete</v>
      </c>
      <c r="I21" s="104">
        <f>PEDIDO!K20</f>
        <v>50</v>
      </c>
      <c r="J21" s="67"/>
      <c r="K21" s="67"/>
    </row>
    <row r="22" spans="1:11" ht="19.5" customHeight="1" x14ac:dyDescent="0.25">
      <c r="A22" s="111">
        <v>3</v>
      </c>
      <c r="B22" s="201" t="str">
        <f>PEDIDO!C21</f>
        <v>Sobres manila tamaño legal</v>
      </c>
      <c r="C22" s="202"/>
      <c r="D22" s="202"/>
      <c r="E22" s="202"/>
      <c r="F22" s="202"/>
      <c r="G22" s="203"/>
      <c r="H22" s="116" t="str">
        <f>PEDIDO!J21</f>
        <v>Paquete</v>
      </c>
      <c r="I22" s="104">
        <f>PEDIDO!K21</f>
        <v>50</v>
      </c>
      <c r="J22" s="67"/>
      <c r="K22" s="67"/>
    </row>
    <row r="23" spans="1:11" ht="19.5" customHeight="1" x14ac:dyDescent="0.25">
      <c r="A23" s="111">
        <v>4</v>
      </c>
      <c r="B23" s="201" t="str">
        <f>PEDIDO!C22</f>
        <v xml:space="preserve">Sobres manila extra grande </v>
      </c>
      <c r="C23" s="202"/>
      <c r="D23" s="202"/>
      <c r="E23" s="202"/>
      <c r="F23" s="202"/>
      <c r="G23" s="203"/>
      <c r="H23" s="116" t="str">
        <f>PEDIDO!J22</f>
        <v>Paquete</v>
      </c>
      <c r="I23" s="104">
        <f>PEDIDO!K22</f>
        <v>50</v>
      </c>
      <c r="J23" s="67"/>
      <c r="K23" s="67"/>
    </row>
    <row r="24" spans="1:11" ht="19.5" customHeight="1" x14ac:dyDescent="0.25">
      <c r="A24" s="111">
        <v>5</v>
      </c>
      <c r="B24" s="201" t="str">
        <f>PEDIDO!C23</f>
        <v xml:space="preserve">Corrector liquido tipo lapiz </v>
      </c>
      <c r="C24" s="202"/>
      <c r="D24" s="202"/>
      <c r="E24" s="202"/>
      <c r="F24" s="202"/>
      <c r="G24" s="203"/>
      <c r="H24" s="116" t="str">
        <f>PEDIDO!J23</f>
        <v>Docena</v>
      </c>
      <c r="I24" s="104">
        <f>PEDIDO!K23</f>
        <v>1</v>
      </c>
      <c r="J24" s="67"/>
      <c r="K24" s="67"/>
    </row>
    <row r="25" spans="1:11" ht="19.5" customHeight="1" x14ac:dyDescent="0.25">
      <c r="A25" s="111">
        <v>6</v>
      </c>
      <c r="B25" s="201" t="str">
        <f>PEDIDO!C24</f>
        <v>Marcador permanente color negro, azul y rojo</v>
      </c>
      <c r="C25" s="202"/>
      <c r="D25" s="202"/>
      <c r="E25" s="202"/>
      <c r="F25" s="202"/>
      <c r="G25" s="203"/>
      <c r="H25" s="116" t="str">
        <f>PEDIDO!J24</f>
        <v>Docena</v>
      </c>
      <c r="I25" s="104">
        <f>PEDIDO!K24</f>
        <v>6</v>
      </c>
      <c r="J25" s="67"/>
      <c r="K25" s="67"/>
    </row>
    <row r="26" spans="1:11" ht="19.5" customHeight="1" x14ac:dyDescent="0.25">
      <c r="A26" s="111">
        <v>7</v>
      </c>
      <c r="B26" s="201" t="str">
        <f>PEDIDO!C25</f>
        <v>Marcador para pizarra color negro, azul y rojo</v>
      </c>
      <c r="C26" s="202"/>
      <c r="D26" s="202"/>
      <c r="E26" s="202"/>
      <c r="F26" s="202"/>
      <c r="G26" s="203"/>
      <c r="H26" s="116" t="str">
        <f>PEDIDO!J25</f>
        <v>Docena</v>
      </c>
      <c r="I26" s="104">
        <f>PEDIDO!K25</f>
        <v>6</v>
      </c>
      <c r="J26" s="67"/>
      <c r="K26" s="67"/>
    </row>
    <row r="27" spans="1:11" ht="19.5" customHeight="1" x14ac:dyDescent="0.25">
      <c r="A27" s="111">
        <v>8</v>
      </c>
      <c r="B27" s="201" t="str">
        <f>PEDIDO!C26</f>
        <v>Perforada Grande para 50 hojas</v>
      </c>
      <c r="C27" s="202"/>
      <c r="D27" s="202"/>
      <c r="E27" s="202"/>
      <c r="F27" s="202"/>
      <c r="G27" s="203"/>
      <c r="H27" s="116" t="str">
        <f>PEDIDO!J26</f>
        <v>c/u</v>
      </c>
      <c r="I27" s="104">
        <f>PEDIDO!K26</f>
        <v>5</v>
      </c>
      <c r="J27" s="67"/>
      <c r="K27" s="67"/>
    </row>
    <row r="28" spans="1:11" ht="19.5" customHeight="1" x14ac:dyDescent="0.25">
      <c r="A28" s="111">
        <v>9</v>
      </c>
      <c r="B28" s="201" t="str">
        <f>PEDIDO!C27</f>
        <v>Glicerina</v>
      </c>
      <c r="C28" s="202"/>
      <c r="D28" s="202"/>
      <c r="E28" s="202"/>
      <c r="F28" s="202"/>
      <c r="G28" s="203"/>
      <c r="H28" s="116" t="str">
        <f>PEDIDO!J27</f>
        <v>Docena</v>
      </c>
      <c r="I28" s="104">
        <f>PEDIDO!K27</f>
        <v>1</v>
      </c>
      <c r="J28" s="67"/>
      <c r="K28" s="67"/>
    </row>
    <row r="29" spans="1:11" ht="19.5" customHeight="1" x14ac:dyDescent="0.25">
      <c r="A29" s="111">
        <v>10</v>
      </c>
      <c r="B29" s="201" t="str">
        <f>PEDIDO!C28</f>
        <v>Anillo para engargolar 25 hojas</v>
      </c>
      <c r="C29" s="202"/>
      <c r="D29" s="202"/>
      <c r="E29" s="202"/>
      <c r="F29" s="202"/>
      <c r="G29" s="203"/>
      <c r="H29" s="116" t="str">
        <f>PEDIDO!J28</f>
        <v>Docena</v>
      </c>
      <c r="I29" s="104">
        <f>PEDIDO!K28</f>
        <v>2</v>
      </c>
      <c r="J29" s="67"/>
      <c r="K29" s="67"/>
    </row>
    <row r="30" spans="1:11" ht="19.5" customHeight="1" x14ac:dyDescent="0.25">
      <c r="A30" s="111">
        <v>11</v>
      </c>
      <c r="B30" s="201" t="str">
        <f>PEDIDO!C29</f>
        <v>Anillo para engargolar 50 hojas</v>
      </c>
      <c r="C30" s="202"/>
      <c r="D30" s="202"/>
      <c r="E30" s="202"/>
      <c r="F30" s="202"/>
      <c r="G30" s="203"/>
      <c r="H30" s="116" t="str">
        <f>PEDIDO!J29</f>
        <v>Docena</v>
      </c>
      <c r="I30" s="104">
        <f>PEDIDO!K29</f>
        <v>2</v>
      </c>
      <c r="J30" s="67"/>
      <c r="K30" s="67"/>
    </row>
    <row r="31" spans="1:11" ht="19.5" customHeight="1" x14ac:dyDescent="0.25">
      <c r="A31" s="111">
        <v>12</v>
      </c>
      <c r="B31" s="201" t="str">
        <f>PEDIDO!C30</f>
        <v>Anillo para engargolar 100 hojas</v>
      </c>
      <c r="C31" s="202"/>
      <c r="D31" s="202"/>
      <c r="E31" s="202"/>
      <c r="F31" s="202"/>
      <c r="G31" s="203"/>
      <c r="H31" s="116" t="str">
        <f>PEDIDO!J30</f>
        <v>Docena</v>
      </c>
      <c r="I31" s="104">
        <f>PEDIDO!K30</f>
        <v>2</v>
      </c>
      <c r="J31" s="67"/>
      <c r="K31" s="67"/>
    </row>
    <row r="32" spans="1:11" ht="19.5" customHeight="1" x14ac:dyDescent="0.25">
      <c r="A32" s="111">
        <v>13</v>
      </c>
      <c r="B32" s="201" t="str">
        <f>PEDIDO!C31</f>
        <v>Anillo para engargolar 150 hojas</v>
      </c>
      <c r="C32" s="202"/>
      <c r="D32" s="202"/>
      <c r="E32" s="202"/>
      <c r="F32" s="202"/>
      <c r="G32" s="203"/>
      <c r="H32" s="116" t="str">
        <f>PEDIDO!J31</f>
        <v>Docena</v>
      </c>
      <c r="I32" s="104">
        <f>PEDIDO!K31</f>
        <v>2</v>
      </c>
      <c r="J32" s="67"/>
      <c r="K32" s="67"/>
    </row>
    <row r="33" spans="1:15" ht="19.5" customHeight="1" x14ac:dyDescent="0.25">
      <c r="A33" s="74"/>
      <c r="B33" s="204" t="s">
        <v>120</v>
      </c>
      <c r="C33" s="205"/>
      <c r="D33" s="205"/>
      <c r="E33" s="205"/>
      <c r="F33" s="205"/>
      <c r="G33" s="206"/>
      <c r="H33" s="105"/>
      <c r="I33" s="106"/>
      <c r="J33" s="67"/>
      <c r="K33" s="67"/>
    </row>
    <row r="34" spans="1:15" ht="19.5" customHeight="1" x14ac:dyDescent="0.25">
      <c r="A34" s="74"/>
      <c r="B34" s="201">
        <f>PEDIDO!C33</f>
        <v>0</v>
      </c>
      <c r="C34" s="202"/>
      <c r="D34" s="202"/>
      <c r="E34" s="202"/>
      <c r="F34" s="202"/>
      <c r="G34" s="203"/>
      <c r="H34" s="105"/>
      <c r="I34" s="106"/>
      <c r="J34" s="67"/>
      <c r="K34" s="67"/>
    </row>
    <row r="35" spans="1:15" ht="19.5" customHeight="1" x14ac:dyDescent="0.25">
      <c r="A35" s="74"/>
      <c r="B35" s="201"/>
      <c r="C35" s="202"/>
      <c r="D35" s="202"/>
      <c r="E35" s="202"/>
      <c r="F35" s="202"/>
      <c r="G35" s="203"/>
      <c r="H35" s="105"/>
      <c r="I35" s="106"/>
      <c r="J35" s="67"/>
      <c r="K35" s="67"/>
    </row>
    <row r="36" spans="1:15" ht="19.5" customHeight="1" x14ac:dyDescent="0.25">
      <c r="A36" s="74"/>
      <c r="B36" s="201"/>
      <c r="C36" s="202"/>
      <c r="D36" s="202"/>
      <c r="E36" s="202"/>
      <c r="F36" s="202"/>
      <c r="G36" s="203"/>
      <c r="H36" s="105"/>
      <c r="I36" s="106"/>
      <c r="J36" s="67"/>
      <c r="K36" s="67"/>
    </row>
    <row r="37" spans="1:15" ht="19.5" customHeight="1" x14ac:dyDescent="0.25">
      <c r="A37" s="74"/>
      <c r="B37" s="201"/>
      <c r="C37" s="202"/>
      <c r="D37" s="202"/>
      <c r="E37" s="202"/>
      <c r="F37" s="202"/>
      <c r="G37" s="203"/>
      <c r="H37" s="105"/>
      <c r="I37" s="106"/>
      <c r="J37" s="67"/>
      <c r="K37" s="67"/>
    </row>
    <row r="38" spans="1:15" ht="17.25" customHeight="1" x14ac:dyDescent="0.25">
      <c r="A38" s="74"/>
      <c r="B38" s="201"/>
      <c r="C38" s="202"/>
      <c r="D38" s="202"/>
      <c r="E38" s="202"/>
      <c r="F38" s="202"/>
      <c r="G38" s="203"/>
      <c r="H38" s="105"/>
      <c r="I38" s="106"/>
      <c r="J38" s="67"/>
      <c r="K38" s="67"/>
      <c r="O38" s="6"/>
    </row>
    <row r="39" spans="1:15" ht="18" customHeight="1" x14ac:dyDescent="0.25">
      <c r="A39" s="74"/>
      <c r="B39" s="201"/>
      <c r="C39" s="202"/>
      <c r="D39" s="202"/>
      <c r="E39" s="202"/>
      <c r="F39" s="202"/>
      <c r="G39" s="203"/>
      <c r="H39" s="105"/>
      <c r="I39" s="106"/>
      <c r="J39" s="67"/>
      <c r="K39" s="67"/>
    </row>
    <row r="40" spans="1:15" ht="16.5" customHeight="1" x14ac:dyDescent="0.25">
      <c r="A40" s="74"/>
      <c r="B40" s="201"/>
      <c r="C40" s="202"/>
      <c r="D40" s="202"/>
      <c r="E40" s="202"/>
      <c r="F40" s="202"/>
      <c r="G40" s="203"/>
      <c r="H40" s="105"/>
      <c r="I40" s="106"/>
      <c r="J40" s="67"/>
      <c r="K40" s="67"/>
    </row>
    <row r="41" spans="1:15" ht="17.25" customHeight="1" x14ac:dyDescent="0.25">
      <c r="A41" s="74"/>
      <c r="B41" s="201"/>
      <c r="C41" s="202"/>
      <c r="D41" s="202"/>
      <c r="E41" s="202"/>
      <c r="F41" s="202"/>
      <c r="G41" s="203"/>
      <c r="H41" s="105"/>
      <c r="I41" s="106"/>
      <c r="J41" s="67"/>
      <c r="K41" s="67"/>
    </row>
    <row r="42" spans="1:15" ht="17.25" customHeight="1" x14ac:dyDescent="0.25">
      <c r="A42" s="74"/>
      <c r="B42" s="213"/>
      <c r="C42" s="211"/>
      <c r="D42" s="211"/>
      <c r="E42" s="211"/>
      <c r="F42" s="211"/>
      <c r="G42" s="212"/>
      <c r="H42" s="105"/>
      <c r="I42" s="106"/>
      <c r="J42" s="67"/>
      <c r="K42" s="67"/>
    </row>
    <row r="43" spans="1:15" ht="17.25" customHeight="1" x14ac:dyDescent="0.25">
      <c r="A43" s="74"/>
      <c r="B43" s="213"/>
      <c r="C43" s="211"/>
      <c r="D43" s="211"/>
      <c r="E43" s="211"/>
      <c r="F43" s="211"/>
      <c r="G43" s="212"/>
      <c r="H43" s="75"/>
      <c r="I43" s="73"/>
      <c r="J43" s="67"/>
      <c r="K43" s="67"/>
    </row>
    <row r="44" spans="1:15" ht="17.25" customHeight="1" x14ac:dyDescent="0.25">
      <c r="A44" s="74"/>
      <c r="B44" s="213"/>
      <c r="C44" s="211"/>
      <c r="D44" s="211"/>
      <c r="E44" s="211"/>
      <c r="F44" s="211"/>
      <c r="G44" s="212"/>
      <c r="H44" s="75"/>
      <c r="I44" s="73"/>
      <c r="J44" s="67"/>
      <c r="K44" s="67"/>
    </row>
    <row r="45" spans="1:15" x14ac:dyDescent="0.25">
      <c r="A45" s="67"/>
      <c r="B45" s="76" t="s">
        <v>22</v>
      </c>
      <c r="C45" s="211" t="str">
        <f>PEDIDO!D34</f>
        <v>Para ser utilizados por la Comisión de Concurso y Acompañamiento</v>
      </c>
      <c r="D45" s="211"/>
      <c r="E45" s="211"/>
      <c r="F45" s="211"/>
      <c r="G45" s="212"/>
      <c r="H45" s="67"/>
      <c r="I45" s="67"/>
      <c r="J45" s="67"/>
      <c r="K45" s="67"/>
    </row>
    <row r="46" spans="1:15" x14ac:dyDescent="0.25">
      <c r="A46" s="67"/>
      <c r="B46" s="213" t="str">
        <f>PEDIDO!C35</f>
        <v xml:space="preserve"> de la UNAG. Según Nota CCACN-021-2022.</v>
      </c>
      <c r="C46" s="211"/>
      <c r="D46" s="211"/>
      <c r="E46" s="211"/>
      <c r="F46" s="211"/>
      <c r="G46" s="212"/>
      <c r="H46" s="67"/>
      <c r="I46" s="67"/>
      <c r="J46" s="67"/>
      <c r="K46" s="67"/>
    </row>
    <row r="47" spans="1:15" x14ac:dyDescent="0.25">
      <c r="A47" s="67"/>
      <c r="B47" s="213"/>
      <c r="C47" s="211"/>
      <c r="D47" s="211"/>
      <c r="E47" s="211"/>
      <c r="F47" s="211"/>
      <c r="G47" s="212"/>
      <c r="H47" s="67"/>
      <c r="I47" s="67"/>
      <c r="J47" s="67"/>
      <c r="K47" s="67"/>
    </row>
    <row r="48" spans="1:15" x14ac:dyDescent="0.25">
      <c r="A48" s="67"/>
      <c r="B48" s="213"/>
      <c r="C48" s="214"/>
      <c r="D48" s="214"/>
      <c r="E48" s="214"/>
      <c r="F48" s="214"/>
      <c r="G48" s="215"/>
      <c r="H48" s="67"/>
      <c r="I48" s="67"/>
      <c r="J48" s="67"/>
      <c r="K48" s="67"/>
    </row>
    <row r="49" spans="1:11" x14ac:dyDescent="0.25">
      <c r="A49" s="67"/>
      <c r="B49" s="213"/>
      <c r="C49" s="214"/>
      <c r="D49" s="214"/>
      <c r="E49" s="214"/>
      <c r="F49" s="214"/>
      <c r="G49" s="215"/>
      <c r="H49" s="77"/>
      <c r="I49" s="67"/>
      <c r="J49" s="67"/>
      <c r="K49" s="67"/>
    </row>
    <row r="50" spans="1:11" ht="15" customHeight="1" x14ac:dyDescent="0.25">
      <c r="A50" s="67"/>
      <c r="B50" s="78" t="s">
        <v>44</v>
      </c>
      <c r="C50" s="205" t="str">
        <f>PEDIDO!D40</f>
        <v>Dr. ODIR FERNANDEZ</v>
      </c>
      <c r="D50" s="205"/>
      <c r="E50" s="205"/>
      <c r="F50" s="205"/>
      <c r="G50" s="206"/>
      <c r="H50" s="67"/>
      <c r="I50" s="67"/>
      <c r="J50" s="67"/>
      <c r="K50" s="67"/>
    </row>
    <row r="51" spans="1:11" x14ac:dyDescent="0.25">
      <c r="A51" s="67"/>
      <c r="B51" s="68"/>
      <c r="C51" s="205" t="str">
        <f>PEDIDO!D41</f>
        <v>PRESIDENTE COMISION DE CONSURSO Y ACOMPAÑAMIENTO</v>
      </c>
      <c r="D51" s="205"/>
      <c r="E51" s="205"/>
      <c r="F51" s="205"/>
      <c r="G51" s="206"/>
      <c r="H51" s="67"/>
      <c r="I51" s="67"/>
      <c r="J51" s="67"/>
      <c r="K51" s="67"/>
    </row>
    <row r="52" spans="1:11" x14ac:dyDescent="0.25">
      <c r="A52" s="67"/>
      <c r="B52" s="68"/>
      <c r="C52" s="205"/>
      <c r="D52" s="205"/>
      <c r="E52" s="205"/>
      <c r="F52" s="205"/>
      <c r="G52" s="206"/>
      <c r="H52" s="67"/>
      <c r="I52" s="67"/>
      <c r="J52" s="67"/>
      <c r="K52" s="67"/>
    </row>
    <row r="53" spans="1:11" x14ac:dyDescent="0.25">
      <c r="A53" s="67"/>
      <c r="B53" s="219" t="s">
        <v>13</v>
      </c>
      <c r="C53" s="220"/>
      <c r="D53" s="220"/>
      <c r="E53" s="220"/>
      <c r="F53" s="220"/>
      <c r="G53" s="221"/>
      <c r="H53" s="67"/>
      <c r="I53" s="67"/>
      <c r="J53" s="67"/>
      <c r="K53" s="67"/>
    </row>
    <row r="54" spans="1:11" x14ac:dyDescent="0.25">
      <c r="A54" s="79"/>
      <c r="B54" s="216" t="s">
        <v>78</v>
      </c>
      <c r="C54" s="217"/>
      <c r="D54" s="217"/>
      <c r="E54" s="217"/>
      <c r="F54" s="217"/>
      <c r="G54" s="218"/>
      <c r="H54" s="79"/>
      <c r="I54" s="79"/>
      <c r="J54" s="79"/>
      <c r="K54" s="79"/>
    </row>
    <row r="55" spans="1:11" x14ac:dyDescent="0.25">
      <c r="A55" s="67"/>
      <c r="B55" s="219" t="s">
        <v>14</v>
      </c>
      <c r="C55" s="220"/>
      <c r="D55" s="220"/>
      <c r="E55" s="220"/>
      <c r="F55" s="220"/>
      <c r="G55" s="221"/>
      <c r="H55" s="67"/>
      <c r="I55" s="67"/>
      <c r="J55" s="67"/>
      <c r="K55" s="67"/>
    </row>
    <row r="56" spans="1:11" x14ac:dyDescent="0.25">
      <c r="A56" s="67"/>
      <c r="B56" s="219" t="s">
        <v>15</v>
      </c>
      <c r="C56" s="220"/>
      <c r="D56" s="220"/>
      <c r="E56" s="220"/>
      <c r="F56" s="220"/>
      <c r="G56" s="221"/>
      <c r="H56" s="67"/>
      <c r="I56" s="67"/>
      <c r="J56" s="67"/>
      <c r="K56" s="67"/>
    </row>
    <row r="57" spans="1:11" x14ac:dyDescent="0.25">
      <c r="A57" s="160" t="s">
        <v>16</v>
      </c>
      <c r="B57" s="160"/>
      <c r="C57" s="80"/>
      <c r="D57" s="80"/>
      <c r="E57" s="80"/>
      <c r="F57" s="80"/>
      <c r="G57" s="80"/>
      <c r="H57" s="80"/>
      <c r="I57" s="80"/>
      <c r="J57" s="80"/>
      <c r="K57" s="80"/>
    </row>
    <row r="58" spans="1:1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6.5" thickBot="1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x14ac:dyDescent="0.25">
      <c r="A61" s="81"/>
      <c r="B61" s="82"/>
      <c r="C61" s="83"/>
      <c r="D61" s="83"/>
      <c r="E61" s="82"/>
      <c r="F61" s="81"/>
      <c r="G61" s="83"/>
      <c r="H61" s="82"/>
      <c r="I61" s="81"/>
      <c r="J61" s="83"/>
      <c r="K61" s="82"/>
    </row>
    <row r="62" spans="1:11" x14ac:dyDescent="0.25">
      <c r="A62" s="84"/>
      <c r="B62" s="85"/>
      <c r="C62" s="58"/>
      <c r="D62" s="58"/>
      <c r="E62" s="85"/>
      <c r="F62" s="84"/>
      <c r="G62" s="58"/>
      <c r="H62" s="85"/>
      <c r="I62" s="84"/>
      <c r="J62" s="58"/>
      <c r="K62" s="85"/>
    </row>
    <row r="63" spans="1:11" ht="16.5" thickBot="1" x14ac:dyDescent="0.3">
      <c r="A63" s="86"/>
      <c r="B63" s="87"/>
      <c r="C63" s="88"/>
      <c r="D63" s="88"/>
      <c r="E63" s="87"/>
      <c r="F63" s="86"/>
      <c r="G63" s="88"/>
      <c r="H63" s="87"/>
      <c r="I63" s="86"/>
      <c r="J63" s="88"/>
      <c r="K63" s="87"/>
    </row>
    <row r="64" spans="1:11" ht="16.5" thickBot="1" x14ac:dyDescent="0.3">
      <c r="A64" s="208" t="s">
        <v>17</v>
      </c>
      <c r="B64" s="210"/>
      <c r="C64" s="208" t="s">
        <v>18</v>
      </c>
      <c r="D64" s="209"/>
      <c r="E64" s="210"/>
      <c r="F64" s="208" t="s">
        <v>42</v>
      </c>
      <c r="G64" s="209"/>
      <c r="H64" s="210"/>
      <c r="I64" s="208" t="s">
        <v>50</v>
      </c>
      <c r="J64" s="209"/>
      <c r="K64" s="210"/>
    </row>
    <row r="65" spans="1:11" ht="16.5" thickBot="1" x14ac:dyDescent="0.3">
      <c r="A65" s="207" t="s">
        <v>48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</row>
    <row r="66" spans="1:11" x14ac:dyDescent="0.25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1"/>
    </row>
    <row r="67" spans="1:11" x14ac:dyDescent="0.25">
      <c r="A67" s="229" t="s">
        <v>19</v>
      </c>
      <c r="B67" s="224"/>
      <c r="C67" s="62"/>
      <c r="D67" s="62"/>
      <c r="E67" s="62"/>
      <c r="F67" s="62"/>
      <c r="G67" s="62"/>
      <c r="H67" s="62"/>
      <c r="I67" s="58"/>
      <c r="J67" s="58"/>
      <c r="K67" s="85"/>
    </row>
    <row r="68" spans="1:11" x14ac:dyDescent="0.25">
      <c r="A68" s="84"/>
      <c r="B68" s="58"/>
      <c r="C68" s="160" t="s">
        <v>20</v>
      </c>
      <c r="D68" s="160"/>
      <c r="E68" s="58"/>
      <c r="F68" s="160" t="s">
        <v>21</v>
      </c>
      <c r="G68" s="160"/>
      <c r="H68" s="58"/>
      <c r="I68" s="58"/>
      <c r="J68" s="58"/>
      <c r="K68" s="85"/>
    </row>
    <row r="69" spans="1:11" x14ac:dyDescent="0.25">
      <c r="A69" s="84"/>
      <c r="B69" s="58"/>
      <c r="C69" s="103"/>
      <c r="D69" s="103"/>
      <c r="E69" s="58"/>
      <c r="F69" s="103"/>
      <c r="G69" s="103"/>
      <c r="H69" s="58"/>
      <c r="I69" s="58"/>
      <c r="J69" s="58"/>
      <c r="K69" s="85"/>
    </row>
    <row r="70" spans="1:11" x14ac:dyDescent="0.25">
      <c r="A70" s="229" t="s">
        <v>39</v>
      </c>
      <c r="B70" s="224"/>
      <c r="C70" s="230">
        <f>PEDIDO!D50</f>
        <v>0</v>
      </c>
      <c r="D70" s="230"/>
      <c r="E70" s="230"/>
      <c r="F70" s="60"/>
      <c r="G70" s="60"/>
      <c r="H70" s="60"/>
      <c r="I70" s="60"/>
      <c r="J70" s="60"/>
      <c r="K70" s="112"/>
    </row>
    <row r="71" spans="1:11" ht="16.5" thickBot="1" x14ac:dyDescent="0.3">
      <c r="A71" s="92"/>
      <c r="B71" s="93"/>
      <c r="C71" s="174" t="s">
        <v>20</v>
      </c>
      <c r="D71" s="174"/>
      <c r="E71" s="174"/>
      <c r="F71" s="93"/>
      <c r="G71" s="93"/>
      <c r="H71" s="93"/>
      <c r="I71" s="93"/>
      <c r="J71" s="93"/>
      <c r="K71" s="113"/>
    </row>
  </sheetData>
  <mergeCells count="62">
    <mergeCell ref="B44:G44"/>
    <mergeCell ref="A64:B64"/>
    <mergeCell ref="C64:E64"/>
    <mergeCell ref="F64:H64"/>
    <mergeCell ref="B56:G56"/>
    <mergeCell ref="A57:B57"/>
    <mergeCell ref="B53:G53"/>
    <mergeCell ref="A67:B67"/>
    <mergeCell ref="C68:D68"/>
    <mergeCell ref="F68:G68"/>
    <mergeCell ref="C71:E71"/>
    <mergeCell ref="C70:E70"/>
    <mergeCell ref="A70:B70"/>
    <mergeCell ref="H18:H19"/>
    <mergeCell ref="I18:I19"/>
    <mergeCell ref="J18:J19"/>
    <mergeCell ref="K18:K19"/>
    <mergeCell ref="A18:A19"/>
    <mergeCell ref="B18:G19"/>
    <mergeCell ref="I17:K17"/>
    <mergeCell ref="A4:K4"/>
    <mergeCell ref="A8:B8"/>
    <mergeCell ref="A10:B10"/>
    <mergeCell ref="A12:K14"/>
    <mergeCell ref="A15:H16"/>
    <mergeCell ref="A6:K6"/>
    <mergeCell ref="B20:G20"/>
    <mergeCell ref="B40:G40"/>
    <mergeCell ref="B41:G41"/>
    <mergeCell ref="B42:G42"/>
    <mergeCell ref="B43:G43"/>
    <mergeCell ref="B21:G21"/>
    <mergeCell ref="B22:G22"/>
    <mergeCell ref="B38:G38"/>
    <mergeCell ref="B39:G39"/>
    <mergeCell ref="B23:G23"/>
    <mergeCell ref="B24:G24"/>
    <mergeCell ref="B25:G25"/>
    <mergeCell ref="B26:G26"/>
    <mergeCell ref="B27:G27"/>
    <mergeCell ref="B28:G28"/>
    <mergeCell ref="B29:G29"/>
    <mergeCell ref="A65:K65"/>
    <mergeCell ref="I64:K64"/>
    <mergeCell ref="C45:G45"/>
    <mergeCell ref="C50:G50"/>
    <mergeCell ref="C51:G51"/>
    <mergeCell ref="C52:G52"/>
    <mergeCell ref="B49:G49"/>
    <mergeCell ref="B48:G48"/>
    <mergeCell ref="B54:G54"/>
    <mergeCell ref="B55:G55"/>
    <mergeCell ref="B46:G46"/>
    <mergeCell ref="B47:G47"/>
    <mergeCell ref="B35:G35"/>
    <mergeCell ref="B36:G36"/>
    <mergeCell ref="B37:G37"/>
    <mergeCell ref="B30:G30"/>
    <mergeCell ref="B31:G31"/>
    <mergeCell ref="B32:G32"/>
    <mergeCell ref="B33:G33"/>
    <mergeCell ref="B34:G34"/>
  </mergeCells>
  <printOptions horizontalCentered="1"/>
  <pageMargins left="0.70866141732283472" right="0.70866141732283472" top="0.35433070866141736" bottom="0.35433070866141736" header="0.31496062992125984" footer="0.31496062992125984"/>
  <pageSetup scale="63" orientation="portrait" r:id="rId1"/>
  <ignoredErrors>
    <ignoredError sqref="C45 B46 C50:G5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71"/>
  <sheetViews>
    <sheetView topLeftCell="A22" workbookViewId="0">
      <selection activeCell="B31" sqref="B31:G31"/>
    </sheetView>
  </sheetViews>
  <sheetFormatPr baseColWidth="10" defaultRowHeight="15.75" x14ac:dyDescent="0.25"/>
  <cols>
    <col min="1" max="1" width="5.28515625" style="4" customWidth="1"/>
    <col min="2" max="2" width="13.5703125" style="4" customWidth="1"/>
    <col min="3" max="3" width="7.28515625" style="4" customWidth="1"/>
    <col min="4" max="4" width="9.28515625" style="4" customWidth="1"/>
    <col min="5" max="5" width="7.42578125" style="4" customWidth="1"/>
    <col min="6" max="6" width="12" style="4" customWidth="1"/>
    <col min="7" max="7" width="18.28515625" style="4" customWidth="1"/>
    <col min="8" max="8" width="15.42578125" style="4" customWidth="1"/>
    <col min="9" max="9" width="13.7109375" style="4" customWidth="1"/>
    <col min="10" max="10" width="12.7109375" style="4" customWidth="1"/>
    <col min="11" max="11" width="15.85546875" style="4" customWidth="1"/>
    <col min="12" max="16384" width="11.42578125" style="4"/>
  </cols>
  <sheetData>
    <row r="3" spans="1:16384" ht="24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384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638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6384" x14ac:dyDescent="0.25">
      <c r="A6" s="192" t="s">
        <v>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6384" x14ac:dyDescent="0.25">
      <c r="A7" s="58"/>
      <c r="B7" s="58"/>
      <c r="C7" s="58"/>
      <c r="D7" s="58"/>
      <c r="E7" s="58"/>
      <c r="F7" s="58"/>
      <c r="G7" s="58"/>
      <c r="H7" s="58"/>
      <c r="I7" s="58"/>
      <c r="J7" s="107" t="s">
        <v>9</v>
      </c>
      <c r="K7" s="108"/>
    </row>
    <row r="8" spans="1:16384" x14ac:dyDescent="0.25">
      <c r="A8" s="224" t="s">
        <v>5</v>
      </c>
      <c r="B8" s="224"/>
      <c r="C8" s="62"/>
      <c r="D8" s="62"/>
      <c r="E8" s="62"/>
      <c r="F8" s="62"/>
      <c r="G8" s="62"/>
      <c r="H8" s="58"/>
      <c r="I8" s="58"/>
      <c r="J8" s="57" t="s">
        <v>10</v>
      </c>
      <c r="K8" s="109" t="str">
        <f>PEDIDO!L11</f>
        <v>CCACN-009-2022</v>
      </c>
    </row>
    <row r="9" spans="1:16384" x14ac:dyDescent="0.25">
      <c r="A9" s="58"/>
      <c r="B9" s="58"/>
      <c r="C9" s="58"/>
      <c r="D9" s="58"/>
      <c r="E9" s="58"/>
      <c r="F9" s="58"/>
      <c r="G9" s="58"/>
      <c r="H9" s="58"/>
      <c r="I9" s="58"/>
      <c r="J9" s="57" t="s">
        <v>11</v>
      </c>
      <c r="K9" s="109" t="str">
        <f>PEDIDO!L11</f>
        <v>CCACN-009-2022</v>
      </c>
    </row>
    <row r="10" spans="1:16384" x14ac:dyDescent="0.25">
      <c r="A10" s="176" t="s">
        <v>6</v>
      </c>
      <c r="B10" s="176"/>
      <c r="C10" s="58"/>
      <c r="D10" s="58"/>
      <c r="E10" s="58"/>
      <c r="F10" s="58"/>
      <c r="G10" s="58"/>
      <c r="H10" s="58"/>
      <c r="I10" s="58"/>
      <c r="J10" s="102" t="s">
        <v>12</v>
      </c>
      <c r="K10" s="110">
        <f>PEDIDO!J11</f>
        <v>44771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61"/>
      <c r="K11" s="6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ht="15" customHeight="1" x14ac:dyDescent="0.25">
      <c r="A12" s="225" t="s">
        <v>7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ht="15" customHeight="1" x14ac:dyDescent="0.2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  <c r="XFD13" s="5"/>
    </row>
    <row r="14" spans="1:16384" ht="15" customHeight="1" x14ac:dyDescent="0.2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ht="15" customHeight="1" x14ac:dyDescent="0.25">
      <c r="A15" s="226" t="s">
        <v>8</v>
      </c>
      <c r="B15" s="226"/>
      <c r="C15" s="226"/>
      <c r="D15" s="226"/>
      <c r="E15" s="226"/>
      <c r="F15" s="226"/>
      <c r="G15" s="226"/>
      <c r="H15" s="226"/>
      <c r="I15" s="58"/>
      <c r="J15" s="58"/>
      <c r="K15" s="5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  <c r="XFD15" s="5"/>
    </row>
    <row r="16" spans="1:16384" ht="15" customHeight="1" x14ac:dyDescent="0.25">
      <c r="A16" s="226"/>
      <c r="B16" s="226"/>
      <c r="C16" s="226"/>
      <c r="D16" s="226"/>
      <c r="E16" s="226"/>
      <c r="F16" s="226"/>
      <c r="G16" s="226"/>
      <c r="H16" s="226"/>
      <c r="I16" s="58"/>
      <c r="J16" s="58"/>
      <c r="K16" s="5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pans="1:11" x14ac:dyDescent="0.25">
      <c r="A17" s="58"/>
      <c r="B17" s="58"/>
      <c r="C17" s="58"/>
      <c r="D17" s="58"/>
      <c r="E17" s="58"/>
      <c r="F17" s="58"/>
      <c r="G17" s="58"/>
      <c r="H17" s="58"/>
      <c r="I17" s="222" t="s">
        <v>38</v>
      </c>
      <c r="J17" s="222"/>
      <c r="K17" s="222"/>
    </row>
    <row r="18" spans="1:11" x14ac:dyDescent="0.25">
      <c r="A18" s="228" t="s">
        <v>3</v>
      </c>
      <c r="B18" s="228" t="s">
        <v>47</v>
      </c>
      <c r="C18" s="228"/>
      <c r="D18" s="228"/>
      <c r="E18" s="228"/>
      <c r="F18" s="228"/>
      <c r="G18" s="228"/>
      <c r="H18" s="227" t="s">
        <v>0</v>
      </c>
      <c r="I18" s="228" t="s">
        <v>1</v>
      </c>
      <c r="J18" s="227" t="s">
        <v>2</v>
      </c>
      <c r="K18" s="227" t="s">
        <v>23</v>
      </c>
    </row>
    <row r="19" spans="1:11" x14ac:dyDescent="0.25">
      <c r="A19" s="228"/>
      <c r="B19" s="228"/>
      <c r="C19" s="228"/>
      <c r="D19" s="228"/>
      <c r="E19" s="228"/>
      <c r="F19" s="228"/>
      <c r="G19" s="228"/>
      <c r="H19" s="227"/>
      <c r="I19" s="228"/>
      <c r="J19" s="227"/>
      <c r="K19" s="227"/>
    </row>
    <row r="20" spans="1:11" x14ac:dyDescent="0.25">
      <c r="A20" s="111"/>
      <c r="B20" s="204" t="str">
        <f>'PEDIDO 2'!C19</f>
        <v>VIENE</v>
      </c>
      <c r="C20" s="205"/>
      <c r="D20" s="205"/>
      <c r="E20" s="205"/>
      <c r="F20" s="205"/>
      <c r="G20" s="206"/>
      <c r="H20" s="116"/>
      <c r="I20" s="104"/>
      <c r="J20" s="67"/>
      <c r="K20" s="67"/>
    </row>
    <row r="21" spans="1:11" x14ac:dyDescent="0.25">
      <c r="A21" s="111">
        <v>14</v>
      </c>
      <c r="B21" s="201" t="str">
        <f>'PEDIDO 2'!C20</f>
        <v xml:space="preserve">Anillo para engargolar 200 hojas </v>
      </c>
      <c r="C21" s="202"/>
      <c r="D21" s="202"/>
      <c r="E21" s="202"/>
      <c r="F21" s="202"/>
      <c r="G21" s="203"/>
      <c r="H21" s="116" t="str">
        <f>'PEDIDO 2'!J20</f>
        <v>Docena</v>
      </c>
      <c r="I21" s="144">
        <f>'PEDIDO 2'!K20</f>
        <v>2</v>
      </c>
      <c r="J21" s="145"/>
      <c r="K21" s="67"/>
    </row>
    <row r="22" spans="1:11" x14ac:dyDescent="0.25">
      <c r="A22" s="111">
        <v>15</v>
      </c>
      <c r="B22" s="201" t="str">
        <f>'PEDIDO 2'!C21</f>
        <v xml:space="preserve">Laminas y caratulas </v>
      </c>
      <c r="C22" s="202"/>
      <c r="D22" s="202"/>
      <c r="E22" s="202"/>
      <c r="F22" s="202"/>
      <c r="G22" s="203"/>
      <c r="H22" s="116" t="str">
        <f>'PEDIDO 2'!J21</f>
        <v>paquete</v>
      </c>
      <c r="I22" s="144">
        <f>'PEDIDO 2'!K21</f>
        <v>5</v>
      </c>
      <c r="J22" s="145"/>
      <c r="K22" s="67"/>
    </row>
    <row r="23" spans="1:11" x14ac:dyDescent="0.25">
      <c r="A23" s="111">
        <v>16</v>
      </c>
      <c r="B23" s="201" t="str">
        <f>'PEDIDO 2'!C22</f>
        <v xml:space="preserve">Tape transparente de 1 pulgada </v>
      </c>
      <c r="C23" s="202"/>
      <c r="D23" s="202"/>
      <c r="E23" s="202"/>
      <c r="F23" s="202"/>
      <c r="G23" s="203"/>
      <c r="H23" s="116" t="str">
        <f>'PEDIDO 2'!J22</f>
        <v>Docena</v>
      </c>
      <c r="I23" s="144">
        <f>'PEDIDO 2'!K22</f>
        <v>5</v>
      </c>
      <c r="J23" s="145"/>
      <c r="K23" s="67"/>
    </row>
    <row r="24" spans="1:11" x14ac:dyDescent="0.25">
      <c r="A24" s="111">
        <v>17</v>
      </c>
      <c r="B24" s="201" t="str">
        <f>'PEDIDO 2'!C23</f>
        <v xml:space="preserve">Maskintape blanco de 1 pulgada </v>
      </c>
      <c r="C24" s="202"/>
      <c r="D24" s="202"/>
      <c r="E24" s="202"/>
      <c r="F24" s="202"/>
      <c r="G24" s="203"/>
      <c r="H24" s="116" t="str">
        <f>'PEDIDO 2'!J23</f>
        <v>Docena</v>
      </c>
      <c r="I24" s="144">
        <f>'PEDIDO 2'!K23</f>
        <v>5</v>
      </c>
      <c r="J24" s="145"/>
      <c r="K24" s="67"/>
    </row>
    <row r="25" spans="1:11" x14ac:dyDescent="0.25">
      <c r="A25" s="111">
        <v>18</v>
      </c>
      <c r="B25" s="201" t="str">
        <f>'PEDIDO 2'!C24</f>
        <v>Pega doble</v>
      </c>
      <c r="C25" s="202"/>
      <c r="D25" s="202"/>
      <c r="E25" s="202"/>
      <c r="F25" s="202"/>
      <c r="G25" s="203"/>
      <c r="H25" s="116" t="str">
        <f>'PEDIDO 2'!J24</f>
        <v>Rollo</v>
      </c>
      <c r="I25" s="144">
        <f>'PEDIDO 2'!K24</f>
        <v>2</v>
      </c>
      <c r="J25" s="145"/>
      <c r="K25" s="67"/>
    </row>
    <row r="26" spans="1:11" x14ac:dyDescent="0.25">
      <c r="A26" s="111">
        <v>19</v>
      </c>
      <c r="B26" s="201" t="str">
        <f>'PEDIDO 2'!C25</f>
        <v>Almohadilla para mouse</v>
      </c>
      <c r="C26" s="202"/>
      <c r="D26" s="202"/>
      <c r="E26" s="202"/>
      <c r="F26" s="202"/>
      <c r="G26" s="203"/>
      <c r="H26" s="116" t="str">
        <f>'PEDIDO 2'!J25</f>
        <v>c/u</v>
      </c>
      <c r="I26" s="144">
        <f>'PEDIDO 2'!K25</f>
        <v>20</v>
      </c>
      <c r="J26" s="145"/>
      <c r="K26" s="67"/>
    </row>
    <row r="27" spans="1:11" x14ac:dyDescent="0.25">
      <c r="A27" s="111"/>
      <c r="B27" s="204" t="str">
        <f>'PEDIDO 2'!C26</f>
        <v>::::::::::::::U.L::::::::::::::::::::</v>
      </c>
      <c r="C27" s="205"/>
      <c r="D27" s="205"/>
      <c r="E27" s="205"/>
      <c r="F27" s="205"/>
      <c r="G27" s="206"/>
      <c r="H27" s="116"/>
      <c r="I27" s="144"/>
      <c r="J27" s="145"/>
      <c r="K27" s="67"/>
    </row>
    <row r="28" spans="1:11" x14ac:dyDescent="0.25">
      <c r="A28" s="111"/>
      <c r="B28" s="201"/>
      <c r="C28" s="202"/>
      <c r="D28" s="202"/>
      <c r="E28" s="202"/>
      <c r="F28" s="202"/>
      <c r="G28" s="203"/>
      <c r="H28" s="116"/>
      <c r="I28" s="144"/>
      <c r="J28" s="145"/>
      <c r="K28" s="67"/>
    </row>
    <row r="29" spans="1:11" x14ac:dyDescent="0.25">
      <c r="A29" s="111"/>
      <c r="B29" s="201"/>
      <c r="C29" s="202"/>
      <c r="D29" s="202"/>
      <c r="E29" s="202"/>
      <c r="F29" s="202"/>
      <c r="G29" s="203"/>
      <c r="H29" s="116"/>
      <c r="I29" s="144"/>
      <c r="J29" s="145"/>
      <c r="K29" s="67"/>
    </row>
    <row r="30" spans="1:11" x14ac:dyDescent="0.25">
      <c r="A30" s="111"/>
      <c r="B30" s="201"/>
      <c r="C30" s="202"/>
      <c r="D30" s="202"/>
      <c r="E30" s="202"/>
      <c r="F30" s="202"/>
      <c r="G30" s="203"/>
      <c r="H30" s="116"/>
      <c r="I30" s="144"/>
      <c r="J30" s="145"/>
      <c r="K30" s="67"/>
    </row>
    <row r="31" spans="1:11" x14ac:dyDescent="0.25">
      <c r="A31" s="111"/>
      <c r="B31" s="201"/>
      <c r="C31" s="202"/>
      <c r="D31" s="202"/>
      <c r="E31" s="202"/>
      <c r="F31" s="202"/>
      <c r="G31" s="203"/>
      <c r="H31" s="116"/>
      <c r="I31" s="144"/>
      <c r="J31" s="145"/>
      <c r="K31" s="67"/>
    </row>
    <row r="32" spans="1:11" x14ac:dyDescent="0.25">
      <c r="A32" s="111"/>
      <c r="B32" s="201"/>
      <c r="C32" s="202"/>
      <c r="D32" s="202"/>
      <c r="E32" s="202"/>
      <c r="F32" s="202"/>
      <c r="G32" s="203"/>
      <c r="H32" s="116"/>
      <c r="I32" s="144"/>
      <c r="J32" s="145"/>
      <c r="K32" s="67"/>
    </row>
    <row r="33" spans="1:15" x14ac:dyDescent="0.25">
      <c r="A33" s="74"/>
      <c r="B33" s="204"/>
      <c r="C33" s="205"/>
      <c r="D33" s="205"/>
      <c r="E33" s="205"/>
      <c r="F33" s="205"/>
      <c r="G33" s="206"/>
      <c r="H33" s="105"/>
      <c r="I33" s="106"/>
      <c r="J33" s="67"/>
      <c r="K33" s="67"/>
    </row>
    <row r="34" spans="1:15" x14ac:dyDescent="0.25">
      <c r="A34" s="74"/>
      <c r="B34" s="201">
        <f>PEDIDO!C33</f>
        <v>0</v>
      </c>
      <c r="C34" s="202"/>
      <c r="D34" s="202"/>
      <c r="E34" s="202"/>
      <c r="F34" s="202"/>
      <c r="G34" s="203"/>
      <c r="H34" s="105"/>
      <c r="I34" s="106"/>
      <c r="J34" s="67"/>
      <c r="K34" s="67"/>
    </row>
    <row r="35" spans="1:15" x14ac:dyDescent="0.25">
      <c r="A35" s="74"/>
      <c r="B35" s="201"/>
      <c r="C35" s="202"/>
      <c r="D35" s="202"/>
      <c r="E35" s="202"/>
      <c r="F35" s="202"/>
      <c r="G35" s="203"/>
      <c r="H35" s="105"/>
      <c r="I35" s="106"/>
      <c r="J35" s="67"/>
      <c r="K35" s="67"/>
    </row>
    <row r="36" spans="1:15" x14ac:dyDescent="0.25">
      <c r="A36" s="74"/>
      <c r="B36" s="201"/>
      <c r="C36" s="202"/>
      <c r="D36" s="202"/>
      <c r="E36" s="202"/>
      <c r="F36" s="202"/>
      <c r="G36" s="203"/>
      <c r="H36" s="105"/>
      <c r="I36" s="106"/>
      <c r="J36" s="67"/>
      <c r="K36" s="67"/>
    </row>
    <row r="37" spans="1:15" x14ac:dyDescent="0.25">
      <c r="A37" s="74"/>
      <c r="B37" s="201"/>
      <c r="C37" s="202"/>
      <c r="D37" s="202"/>
      <c r="E37" s="202"/>
      <c r="F37" s="202"/>
      <c r="G37" s="203"/>
      <c r="H37" s="105"/>
      <c r="I37" s="106"/>
      <c r="J37" s="67"/>
      <c r="K37" s="67"/>
    </row>
    <row r="38" spans="1:15" x14ac:dyDescent="0.25">
      <c r="A38" s="74"/>
      <c r="B38" s="201"/>
      <c r="C38" s="202"/>
      <c r="D38" s="202"/>
      <c r="E38" s="202"/>
      <c r="F38" s="202"/>
      <c r="G38" s="203"/>
      <c r="H38" s="105"/>
      <c r="I38" s="106"/>
      <c r="J38" s="67"/>
      <c r="K38" s="67"/>
      <c r="O38" s="6"/>
    </row>
    <row r="39" spans="1:15" x14ac:dyDescent="0.25">
      <c r="A39" s="74"/>
      <c r="B39" s="201"/>
      <c r="C39" s="202"/>
      <c r="D39" s="202"/>
      <c r="E39" s="202"/>
      <c r="F39" s="202"/>
      <c r="G39" s="203"/>
      <c r="H39" s="105"/>
      <c r="I39" s="106"/>
      <c r="J39" s="67"/>
      <c r="K39" s="67"/>
    </row>
    <row r="40" spans="1:15" x14ac:dyDescent="0.25">
      <c r="A40" s="74"/>
      <c r="B40" s="201"/>
      <c r="C40" s="202"/>
      <c r="D40" s="202"/>
      <c r="E40" s="202"/>
      <c r="F40" s="202"/>
      <c r="G40" s="203"/>
      <c r="H40" s="105"/>
      <c r="I40" s="106"/>
      <c r="J40" s="67"/>
      <c r="K40" s="67"/>
    </row>
    <row r="41" spans="1:15" x14ac:dyDescent="0.25">
      <c r="A41" s="74"/>
      <c r="B41" s="201"/>
      <c r="C41" s="202"/>
      <c r="D41" s="202"/>
      <c r="E41" s="202"/>
      <c r="F41" s="202"/>
      <c r="G41" s="203"/>
      <c r="H41" s="105"/>
      <c r="I41" s="106"/>
      <c r="J41" s="67"/>
      <c r="K41" s="67"/>
    </row>
    <row r="42" spans="1:15" x14ac:dyDescent="0.25">
      <c r="A42" s="74"/>
      <c r="B42" s="213"/>
      <c r="C42" s="211"/>
      <c r="D42" s="211"/>
      <c r="E42" s="211"/>
      <c r="F42" s="211"/>
      <c r="G42" s="212"/>
      <c r="H42" s="105"/>
      <c r="I42" s="106"/>
      <c r="J42" s="67"/>
      <c r="K42" s="67"/>
    </row>
    <row r="43" spans="1:15" x14ac:dyDescent="0.25">
      <c r="A43" s="74"/>
      <c r="B43" s="213"/>
      <c r="C43" s="211"/>
      <c r="D43" s="211"/>
      <c r="E43" s="211"/>
      <c r="F43" s="211"/>
      <c r="G43" s="212"/>
      <c r="H43" s="75"/>
      <c r="I43" s="73"/>
      <c r="J43" s="67"/>
      <c r="K43" s="67"/>
    </row>
    <row r="44" spans="1:15" x14ac:dyDescent="0.25">
      <c r="A44" s="74"/>
      <c r="B44" s="213"/>
      <c r="C44" s="211"/>
      <c r="D44" s="211"/>
      <c r="E44" s="211"/>
      <c r="F44" s="211"/>
      <c r="G44" s="212"/>
      <c r="H44" s="75"/>
      <c r="I44" s="73"/>
      <c r="J44" s="67"/>
      <c r="K44" s="67"/>
    </row>
    <row r="45" spans="1:15" x14ac:dyDescent="0.25">
      <c r="A45" s="67"/>
      <c r="B45" s="76" t="s">
        <v>22</v>
      </c>
      <c r="C45" s="211" t="str">
        <f>PEDIDO!D34</f>
        <v>Para ser utilizados por la Comisión de Concurso y Acompañamiento</v>
      </c>
      <c r="D45" s="211"/>
      <c r="E45" s="211"/>
      <c r="F45" s="211"/>
      <c r="G45" s="212"/>
      <c r="H45" s="67"/>
      <c r="I45" s="67"/>
      <c r="J45" s="67"/>
      <c r="K45" s="67"/>
    </row>
    <row r="46" spans="1:15" x14ac:dyDescent="0.25">
      <c r="A46" s="67"/>
      <c r="B46" s="213" t="str">
        <f>PEDIDO!C35</f>
        <v xml:space="preserve"> de la UNAG. Según Nota CCACN-021-2022.</v>
      </c>
      <c r="C46" s="211"/>
      <c r="D46" s="211"/>
      <c r="E46" s="211"/>
      <c r="F46" s="211"/>
      <c r="G46" s="212"/>
      <c r="H46" s="67"/>
      <c r="I46" s="67"/>
      <c r="J46" s="67"/>
      <c r="K46" s="67"/>
    </row>
    <row r="47" spans="1:15" x14ac:dyDescent="0.25">
      <c r="A47" s="67"/>
      <c r="B47" s="213"/>
      <c r="C47" s="211"/>
      <c r="D47" s="211"/>
      <c r="E47" s="211"/>
      <c r="F47" s="211"/>
      <c r="G47" s="212"/>
      <c r="H47" s="67"/>
      <c r="I47" s="67"/>
      <c r="J47" s="67"/>
      <c r="K47" s="67"/>
    </row>
    <row r="48" spans="1:15" x14ac:dyDescent="0.25">
      <c r="A48" s="67"/>
      <c r="B48" s="213"/>
      <c r="C48" s="214"/>
      <c r="D48" s="214"/>
      <c r="E48" s="214"/>
      <c r="F48" s="214"/>
      <c r="G48" s="215"/>
      <c r="H48" s="67"/>
      <c r="I48" s="67"/>
      <c r="J48" s="67"/>
      <c r="K48" s="67"/>
    </row>
    <row r="49" spans="1:11" x14ac:dyDescent="0.25">
      <c r="A49" s="67"/>
      <c r="B49" s="213"/>
      <c r="C49" s="214"/>
      <c r="D49" s="214"/>
      <c r="E49" s="214"/>
      <c r="F49" s="214"/>
      <c r="G49" s="215"/>
      <c r="H49" s="77"/>
      <c r="I49" s="67"/>
      <c r="J49" s="67"/>
      <c r="K49" s="67"/>
    </row>
    <row r="50" spans="1:11" ht="26.25" x14ac:dyDescent="0.25">
      <c r="A50" s="67"/>
      <c r="B50" s="78" t="s">
        <v>44</v>
      </c>
      <c r="C50" s="205" t="str">
        <f>PEDIDO!D40</f>
        <v>Dr. ODIR FERNANDEZ</v>
      </c>
      <c r="D50" s="205"/>
      <c r="E50" s="205"/>
      <c r="F50" s="205"/>
      <c r="G50" s="206"/>
      <c r="H50" s="67"/>
      <c r="I50" s="67"/>
      <c r="J50" s="67"/>
      <c r="K50" s="67"/>
    </row>
    <row r="51" spans="1:11" x14ac:dyDescent="0.25">
      <c r="A51" s="67"/>
      <c r="B51" s="68"/>
      <c r="C51" s="205" t="str">
        <f>PEDIDO!D41</f>
        <v>PRESIDENTE COMISION DE CONSURSO Y ACOMPAÑAMIENTO</v>
      </c>
      <c r="D51" s="205"/>
      <c r="E51" s="205"/>
      <c r="F51" s="205"/>
      <c r="G51" s="206"/>
      <c r="H51" s="67"/>
      <c r="I51" s="67"/>
      <c r="J51" s="67"/>
      <c r="K51" s="67"/>
    </row>
    <row r="52" spans="1:11" x14ac:dyDescent="0.25">
      <c r="A52" s="67"/>
      <c r="B52" s="68"/>
      <c r="C52" s="205"/>
      <c r="D52" s="205"/>
      <c r="E52" s="205"/>
      <c r="F52" s="205"/>
      <c r="G52" s="206"/>
      <c r="H52" s="67"/>
      <c r="I52" s="67"/>
      <c r="J52" s="67"/>
      <c r="K52" s="67"/>
    </row>
    <row r="53" spans="1:11" x14ac:dyDescent="0.25">
      <c r="A53" s="67"/>
      <c r="B53" s="219" t="s">
        <v>13</v>
      </c>
      <c r="C53" s="220"/>
      <c r="D53" s="220"/>
      <c r="E53" s="220"/>
      <c r="F53" s="220"/>
      <c r="G53" s="221"/>
      <c r="H53" s="67"/>
      <c r="I53" s="67"/>
      <c r="J53" s="67"/>
      <c r="K53" s="67"/>
    </row>
    <row r="54" spans="1:11" x14ac:dyDescent="0.25">
      <c r="A54" s="79"/>
      <c r="B54" s="216" t="s">
        <v>78</v>
      </c>
      <c r="C54" s="217"/>
      <c r="D54" s="217"/>
      <c r="E54" s="217"/>
      <c r="F54" s="217"/>
      <c r="G54" s="218"/>
      <c r="H54" s="79"/>
      <c r="I54" s="79"/>
      <c r="J54" s="79"/>
      <c r="K54" s="79"/>
    </row>
    <row r="55" spans="1:11" x14ac:dyDescent="0.25">
      <c r="A55" s="67"/>
      <c r="B55" s="219" t="s">
        <v>14</v>
      </c>
      <c r="C55" s="220"/>
      <c r="D55" s="220"/>
      <c r="E55" s="220"/>
      <c r="F55" s="220"/>
      <c r="G55" s="221"/>
      <c r="H55" s="67"/>
      <c r="I55" s="67"/>
      <c r="J55" s="67"/>
      <c r="K55" s="67"/>
    </row>
    <row r="56" spans="1:11" x14ac:dyDescent="0.25">
      <c r="A56" s="67"/>
      <c r="B56" s="219" t="s">
        <v>15</v>
      </c>
      <c r="C56" s="220"/>
      <c r="D56" s="220"/>
      <c r="E56" s="220"/>
      <c r="F56" s="220"/>
      <c r="G56" s="221"/>
      <c r="H56" s="67"/>
      <c r="I56" s="67"/>
      <c r="J56" s="67"/>
      <c r="K56" s="67"/>
    </row>
    <row r="57" spans="1:11" x14ac:dyDescent="0.25">
      <c r="A57" s="160" t="s">
        <v>16</v>
      </c>
      <c r="B57" s="160"/>
      <c r="C57" s="80"/>
      <c r="D57" s="80"/>
      <c r="E57" s="80"/>
      <c r="F57" s="80"/>
      <c r="G57" s="80"/>
      <c r="H57" s="80"/>
      <c r="I57" s="80"/>
      <c r="J57" s="80"/>
      <c r="K57" s="80"/>
    </row>
    <row r="58" spans="1:1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6.5" thickBot="1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x14ac:dyDescent="0.25">
      <c r="A61" s="81"/>
      <c r="B61" s="82"/>
      <c r="C61" s="83"/>
      <c r="D61" s="83"/>
      <c r="E61" s="82"/>
      <c r="F61" s="81"/>
      <c r="G61" s="83"/>
      <c r="H61" s="82"/>
      <c r="I61" s="81"/>
      <c r="J61" s="83"/>
      <c r="K61" s="82"/>
    </row>
    <row r="62" spans="1:11" x14ac:dyDescent="0.25">
      <c r="A62" s="84"/>
      <c r="B62" s="85"/>
      <c r="C62" s="58"/>
      <c r="D62" s="58"/>
      <c r="E62" s="85"/>
      <c r="F62" s="84"/>
      <c r="G62" s="58"/>
      <c r="H62" s="85"/>
      <c r="I62" s="84"/>
      <c r="J62" s="58"/>
      <c r="K62" s="85"/>
    </row>
    <row r="63" spans="1:11" ht="16.5" thickBot="1" x14ac:dyDescent="0.3">
      <c r="A63" s="86"/>
      <c r="B63" s="87"/>
      <c r="C63" s="88"/>
      <c r="D63" s="88"/>
      <c r="E63" s="87"/>
      <c r="F63" s="86"/>
      <c r="G63" s="88"/>
      <c r="H63" s="87"/>
      <c r="I63" s="86"/>
      <c r="J63" s="88"/>
      <c r="K63" s="87"/>
    </row>
    <row r="64" spans="1:11" ht="16.5" thickBot="1" x14ac:dyDescent="0.3">
      <c r="A64" s="208" t="s">
        <v>17</v>
      </c>
      <c r="B64" s="210"/>
      <c r="C64" s="208" t="s">
        <v>18</v>
      </c>
      <c r="D64" s="209"/>
      <c r="E64" s="210"/>
      <c r="F64" s="208" t="s">
        <v>42</v>
      </c>
      <c r="G64" s="209"/>
      <c r="H64" s="210"/>
      <c r="I64" s="208" t="s">
        <v>50</v>
      </c>
      <c r="J64" s="209"/>
      <c r="K64" s="210"/>
    </row>
    <row r="65" spans="1:11" ht="16.5" thickBot="1" x14ac:dyDescent="0.3">
      <c r="A65" s="207" t="s">
        <v>48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</row>
    <row r="66" spans="1:11" x14ac:dyDescent="0.25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1"/>
    </row>
    <row r="67" spans="1:11" x14ac:dyDescent="0.25">
      <c r="A67" s="229" t="s">
        <v>19</v>
      </c>
      <c r="B67" s="224"/>
      <c r="C67" s="62"/>
      <c r="D67" s="62"/>
      <c r="E67" s="62"/>
      <c r="F67" s="62"/>
      <c r="G67" s="62"/>
      <c r="H67" s="62"/>
      <c r="I67" s="58"/>
      <c r="J67" s="58"/>
      <c r="K67" s="85"/>
    </row>
    <row r="68" spans="1:11" x14ac:dyDescent="0.25">
      <c r="A68" s="84"/>
      <c r="B68" s="58"/>
      <c r="C68" s="160" t="s">
        <v>20</v>
      </c>
      <c r="D68" s="160"/>
      <c r="E68" s="58"/>
      <c r="F68" s="160" t="s">
        <v>21</v>
      </c>
      <c r="G68" s="160"/>
      <c r="H68" s="58"/>
      <c r="I68" s="58"/>
      <c r="J68" s="58"/>
      <c r="K68" s="85"/>
    </row>
    <row r="69" spans="1:11" x14ac:dyDescent="0.25">
      <c r="A69" s="84"/>
      <c r="B69" s="58"/>
      <c r="C69" s="136"/>
      <c r="D69" s="136"/>
      <c r="E69" s="58"/>
      <c r="F69" s="136"/>
      <c r="G69" s="136"/>
      <c r="H69" s="58"/>
      <c r="I69" s="58"/>
      <c r="J69" s="58"/>
      <c r="K69" s="85"/>
    </row>
    <row r="70" spans="1:11" x14ac:dyDescent="0.25">
      <c r="A70" s="229" t="s">
        <v>39</v>
      </c>
      <c r="B70" s="224"/>
      <c r="C70" s="230">
        <f>PEDIDO!D50</f>
        <v>0</v>
      </c>
      <c r="D70" s="230"/>
      <c r="E70" s="230"/>
      <c r="F70" s="60"/>
      <c r="G70" s="60"/>
      <c r="H70" s="60"/>
      <c r="I70" s="60"/>
      <c r="J70" s="60"/>
      <c r="K70" s="112"/>
    </row>
    <row r="71" spans="1:11" ht="16.5" thickBot="1" x14ac:dyDescent="0.3">
      <c r="A71" s="92"/>
      <c r="B71" s="93"/>
      <c r="C71" s="174" t="s">
        <v>20</v>
      </c>
      <c r="D71" s="174"/>
      <c r="E71" s="174"/>
      <c r="F71" s="93"/>
      <c r="G71" s="93"/>
      <c r="H71" s="93"/>
      <c r="I71" s="93"/>
      <c r="J71" s="93"/>
      <c r="K71" s="113"/>
    </row>
  </sheetData>
  <mergeCells count="62">
    <mergeCell ref="C71:E71"/>
    <mergeCell ref="A65:K65"/>
    <mergeCell ref="A67:B67"/>
    <mergeCell ref="C68:D68"/>
    <mergeCell ref="F68:G68"/>
    <mergeCell ref="A70:B70"/>
    <mergeCell ref="C70:E70"/>
    <mergeCell ref="I64:K64"/>
    <mergeCell ref="C50:G50"/>
    <mergeCell ref="C51:G51"/>
    <mergeCell ref="C52:G52"/>
    <mergeCell ref="B53:G53"/>
    <mergeCell ref="B54:G54"/>
    <mergeCell ref="B55:G55"/>
    <mergeCell ref="B56:G56"/>
    <mergeCell ref="A57:B57"/>
    <mergeCell ref="A64:B64"/>
    <mergeCell ref="C64:E64"/>
    <mergeCell ref="F64:H64"/>
    <mergeCell ref="B49:G49"/>
    <mergeCell ref="B38:G38"/>
    <mergeCell ref="B39:G39"/>
    <mergeCell ref="B40:G40"/>
    <mergeCell ref="B41:G41"/>
    <mergeCell ref="B42:G42"/>
    <mergeCell ref="B43:G43"/>
    <mergeCell ref="B44:G44"/>
    <mergeCell ref="C45:G45"/>
    <mergeCell ref="B46:G46"/>
    <mergeCell ref="B47:G47"/>
    <mergeCell ref="B48:G48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25:G25"/>
    <mergeCell ref="I17:K17"/>
    <mergeCell ref="A18:A19"/>
    <mergeCell ref="B18:G19"/>
    <mergeCell ref="H18:H19"/>
    <mergeCell ref="I18:I19"/>
    <mergeCell ref="J18:J19"/>
    <mergeCell ref="K18:K19"/>
    <mergeCell ref="B20:G20"/>
    <mergeCell ref="B21:G21"/>
    <mergeCell ref="B22:G22"/>
    <mergeCell ref="B23:G23"/>
    <mergeCell ref="B24:G24"/>
    <mergeCell ref="A15:H16"/>
    <mergeCell ref="A4:K4"/>
    <mergeCell ref="A6:K6"/>
    <mergeCell ref="A8:B8"/>
    <mergeCell ref="A10:B10"/>
    <mergeCell ref="A12:K14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7" zoomScale="106" zoomScaleNormal="106" workbookViewId="0">
      <selection activeCell="B18" sqref="B18"/>
    </sheetView>
  </sheetViews>
  <sheetFormatPr baseColWidth="10" defaultRowHeight="15" x14ac:dyDescent="0.2"/>
  <cols>
    <col min="1" max="1" width="7.140625" style="8" customWidth="1"/>
    <col min="2" max="2" width="69.42578125" style="8" customWidth="1"/>
    <col min="3" max="3" width="11.42578125" style="8"/>
    <col min="4" max="4" width="9.7109375" style="8" customWidth="1"/>
    <col min="5" max="5" width="8.28515625" style="8" customWidth="1"/>
    <col min="6" max="6" width="16.7109375" style="8" bestFit="1" customWidth="1"/>
    <col min="7" max="7" width="16.140625" style="8" customWidth="1"/>
    <col min="8" max="8" width="11.42578125" style="8"/>
    <col min="9" max="9" width="12.85546875" style="8" bestFit="1" customWidth="1"/>
    <col min="10" max="256" width="11.42578125" style="8"/>
    <col min="257" max="257" width="7.140625" style="8" customWidth="1"/>
    <col min="258" max="258" width="63.85546875" style="8" customWidth="1"/>
    <col min="259" max="259" width="11.42578125" style="8"/>
    <col min="260" max="260" width="15.42578125" style="8" customWidth="1"/>
    <col min="261" max="261" width="16" style="8" customWidth="1"/>
    <col min="262" max="262" width="16.7109375" style="8" bestFit="1" customWidth="1"/>
    <col min="263" max="263" width="16.140625" style="8" customWidth="1"/>
    <col min="264" max="264" width="11.42578125" style="8"/>
    <col min="265" max="265" width="12.85546875" style="8" bestFit="1" customWidth="1"/>
    <col min="266" max="512" width="11.42578125" style="8"/>
    <col min="513" max="513" width="7.140625" style="8" customWidth="1"/>
    <col min="514" max="514" width="63.85546875" style="8" customWidth="1"/>
    <col min="515" max="515" width="11.42578125" style="8"/>
    <col min="516" max="516" width="15.42578125" style="8" customWidth="1"/>
    <col min="517" max="517" width="16" style="8" customWidth="1"/>
    <col min="518" max="518" width="16.7109375" style="8" bestFit="1" customWidth="1"/>
    <col min="519" max="519" width="16.140625" style="8" customWidth="1"/>
    <col min="520" max="520" width="11.42578125" style="8"/>
    <col min="521" max="521" width="12.85546875" style="8" bestFit="1" customWidth="1"/>
    <col min="522" max="768" width="11.42578125" style="8"/>
    <col min="769" max="769" width="7.140625" style="8" customWidth="1"/>
    <col min="770" max="770" width="63.85546875" style="8" customWidth="1"/>
    <col min="771" max="771" width="11.42578125" style="8"/>
    <col min="772" max="772" width="15.42578125" style="8" customWidth="1"/>
    <col min="773" max="773" width="16" style="8" customWidth="1"/>
    <col min="774" max="774" width="16.7109375" style="8" bestFit="1" customWidth="1"/>
    <col min="775" max="775" width="16.140625" style="8" customWidth="1"/>
    <col min="776" max="776" width="11.42578125" style="8"/>
    <col min="777" max="777" width="12.85546875" style="8" bestFit="1" customWidth="1"/>
    <col min="778" max="1024" width="11.42578125" style="8"/>
    <col min="1025" max="1025" width="7.140625" style="8" customWidth="1"/>
    <col min="1026" max="1026" width="63.85546875" style="8" customWidth="1"/>
    <col min="1027" max="1027" width="11.42578125" style="8"/>
    <col min="1028" max="1028" width="15.42578125" style="8" customWidth="1"/>
    <col min="1029" max="1029" width="16" style="8" customWidth="1"/>
    <col min="1030" max="1030" width="16.7109375" style="8" bestFit="1" customWidth="1"/>
    <col min="1031" max="1031" width="16.140625" style="8" customWidth="1"/>
    <col min="1032" max="1032" width="11.42578125" style="8"/>
    <col min="1033" max="1033" width="12.85546875" style="8" bestFit="1" customWidth="1"/>
    <col min="1034" max="1280" width="11.42578125" style="8"/>
    <col min="1281" max="1281" width="7.140625" style="8" customWidth="1"/>
    <col min="1282" max="1282" width="63.85546875" style="8" customWidth="1"/>
    <col min="1283" max="1283" width="11.42578125" style="8"/>
    <col min="1284" max="1284" width="15.42578125" style="8" customWidth="1"/>
    <col min="1285" max="1285" width="16" style="8" customWidth="1"/>
    <col min="1286" max="1286" width="16.7109375" style="8" bestFit="1" customWidth="1"/>
    <col min="1287" max="1287" width="16.140625" style="8" customWidth="1"/>
    <col min="1288" max="1288" width="11.42578125" style="8"/>
    <col min="1289" max="1289" width="12.85546875" style="8" bestFit="1" customWidth="1"/>
    <col min="1290" max="1536" width="11.42578125" style="8"/>
    <col min="1537" max="1537" width="7.140625" style="8" customWidth="1"/>
    <col min="1538" max="1538" width="63.85546875" style="8" customWidth="1"/>
    <col min="1539" max="1539" width="11.42578125" style="8"/>
    <col min="1540" max="1540" width="15.42578125" style="8" customWidth="1"/>
    <col min="1541" max="1541" width="16" style="8" customWidth="1"/>
    <col min="1542" max="1542" width="16.7109375" style="8" bestFit="1" customWidth="1"/>
    <col min="1543" max="1543" width="16.140625" style="8" customWidth="1"/>
    <col min="1544" max="1544" width="11.42578125" style="8"/>
    <col min="1545" max="1545" width="12.85546875" style="8" bestFit="1" customWidth="1"/>
    <col min="1546" max="1792" width="11.42578125" style="8"/>
    <col min="1793" max="1793" width="7.140625" style="8" customWidth="1"/>
    <col min="1794" max="1794" width="63.85546875" style="8" customWidth="1"/>
    <col min="1795" max="1795" width="11.42578125" style="8"/>
    <col min="1796" max="1796" width="15.42578125" style="8" customWidth="1"/>
    <col min="1797" max="1797" width="16" style="8" customWidth="1"/>
    <col min="1798" max="1798" width="16.7109375" style="8" bestFit="1" customWidth="1"/>
    <col min="1799" max="1799" width="16.140625" style="8" customWidth="1"/>
    <col min="1800" max="1800" width="11.42578125" style="8"/>
    <col min="1801" max="1801" width="12.85546875" style="8" bestFit="1" customWidth="1"/>
    <col min="1802" max="2048" width="11.42578125" style="8"/>
    <col min="2049" max="2049" width="7.140625" style="8" customWidth="1"/>
    <col min="2050" max="2050" width="63.85546875" style="8" customWidth="1"/>
    <col min="2051" max="2051" width="11.42578125" style="8"/>
    <col min="2052" max="2052" width="15.42578125" style="8" customWidth="1"/>
    <col min="2053" max="2053" width="16" style="8" customWidth="1"/>
    <col min="2054" max="2054" width="16.7109375" style="8" bestFit="1" customWidth="1"/>
    <col min="2055" max="2055" width="16.140625" style="8" customWidth="1"/>
    <col min="2056" max="2056" width="11.42578125" style="8"/>
    <col min="2057" max="2057" width="12.85546875" style="8" bestFit="1" customWidth="1"/>
    <col min="2058" max="2304" width="11.42578125" style="8"/>
    <col min="2305" max="2305" width="7.140625" style="8" customWidth="1"/>
    <col min="2306" max="2306" width="63.85546875" style="8" customWidth="1"/>
    <col min="2307" max="2307" width="11.42578125" style="8"/>
    <col min="2308" max="2308" width="15.42578125" style="8" customWidth="1"/>
    <col min="2309" max="2309" width="16" style="8" customWidth="1"/>
    <col min="2310" max="2310" width="16.7109375" style="8" bestFit="1" customWidth="1"/>
    <col min="2311" max="2311" width="16.140625" style="8" customWidth="1"/>
    <col min="2312" max="2312" width="11.42578125" style="8"/>
    <col min="2313" max="2313" width="12.85546875" style="8" bestFit="1" customWidth="1"/>
    <col min="2314" max="2560" width="11.42578125" style="8"/>
    <col min="2561" max="2561" width="7.140625" style="8" customWidth="1"/>
    <col min="2562" max="2562" width="63.85546875" style="8" customWidth="1"/>
    <col min="2563" max="2563" width="11.42578125" style="8"/>
    <col min="2564" max="2564" width="15.42578125" style="8" customWidth="1"/>
    <col min="2565" max="2565" width="16" style="8" customWidth="1"/>
    <col min="2566" max="2566" width="16.7109375" style="8" bestFit="1" customWidth="1"/>
    <col min="2567" max="2567" width="16.140625" style="8" customWidth="1"/>
    <col min="2568" max="2568" width="11.42578125" style="8"/>
    <col min="2569" max="2569" width="12.85546875" style="8" bestFit="1" customWidth="1"/>
    <col min="2570" max="2816" width="11.42578125" style="8"/>
    <col min="2817" max="2817" width="7.140625" style="8" customWidth="1"/>
    <col min="2818" max="2818" width="63.85546875" style="8" customWidth="1"/>
    <col min="2819" max="2819" width="11.42578125" style="8"/>
    <col min="2820" max="2820" width="15.42578125" style="8" customWidth="1"/>
    <col min="2821" max="2821" width="16" style="8" customWidth="1"/>
    <col min="2822" max="2822" width="16.7109375" style="8" bestFit="1" customWidth="1"/>
    <col min="2823" max="2823" width="16.140625" style="8" customWidth="1"/>
    <col min="2824" max="2824" width="11.42578125" style="8"/>
    <col min="2825" max="2825" width="12.85546875" style="8" bestFit="1" customWidth="1"/>
    <col min="2826" max="3072" width="11.42578125" style="8"/>
    <col min="3073" max="3073" width="7.140625" style="8" customWidth="1"/>
    <col min="3074" max="3074" width="63.85546875" style="8" customWidth="1"/>
    <col min="3075" max="3075" width="11.42578125" style="8"/>
    <col min="3076" max="3076" width="15.42578125" style="8" customWidth="1"/>
    <col min="3077" max="3077" width="16" style="8" customWidth="1"/>
    <col min="3078" max="3078" width="16.7109375" style="8" bestFit="1" customWidth="1"/>
    <col min="3079" max="3079" width="16.140625" style="8" customWidth="1"/>
    <col min="3080" max="3080" width="11.42578125" style="8"/>
    <col min="3081" max="3081" width="12.85546875" style="8" bestFit="1" customWidth="1"/>
    <col min="3082" max="3328" width="11.42578125" style="8"/>
    <col min="3329" max="3329" width="7.140625" style="8" customWidth="1"/>
    <col min="3330" max="3330" width="63.85546875" style="8" customWidth="1"/>
    <col min="3331" max="3331" width="11.42578125" style="8"/>
    <col min="3332" max="3332" width="15.42578125" style="8" customWidth="1"/>
    <col min="3333" max="3333" width="16" style="8" customWidth="1"/>
    <col min="3334" max="3334" width="16.7109375" style="8" bestFit="1" customWidth="1"/>
    <col min="3335" max="3335" width="16.140625" style="8" customWidth="1"/>
    <col min="3336" max="3336" width="11.42578125" style="8"/>
    <col min="3337" max="3337" width="12.85546875" style="8" bestFit="1" customWidth="1"/>
    <col min="3338" max="3584" width="11.42578125" style="8"/>
    <col min="3585" max="3585" width="7.140625" style="8" customWidth="1"/>
    <col min="3586" max="3586" width="63.85546875" style="8" customWidth="1"/>
    <col min="3587" max="3587" width="11.42578125" style="8"/>
    <col min="3588" max="3588" width="15.42578125" style="8" customWidth="1"/>
    <col min="3589" max="3589" width="16" style="8" customWidth="1"/>
    <col min="3590" max="3590" width="16.7109375" style="8" bestFit="1" customWidth="1"/>
    <col min="3591" max="3591" width="16.140625" style="8" customWidth="1"/>
    <col min="3592" max="3592" width="11.42578125" style="8"/>
    <col min="3593" max="3593" width="12.85546875" style="8" bestFit="1" customWidth="1"/>
    <col min="3594" max="3840" width="11.42578125" style="8"/>
    <col min="3841" max="3841" width="7.140625" style="8" customWidth="1"/>
    <col min="3842" max="3842" width="63.85546875" style="8" customWidth="1"/>
    <col min="3843" max="3843" width="11.42578125" style="8"/>
    <col min="3844" max="3844" width="15.42578125" style="8" customWidth="1"/>
    <col min="3845" max="3845" width="16" style="8" customWidth="1"/>
    <col min="3846" max="3846" width="16.7109375" style="8" bestFit="1" customWidth="1"/>
    <col min="3847" max="3847" width="16.140625" style="8" customWidth="1"/>
    <col min="3848" max="3848" width="11.42578125" style="8"/>
    <col min="3849" max="3849" width="12.85546875" style="8" bestFit="1" customWidth="1"/>
    <col min="3850" max="4096" width="11.42578125" style="8"/>
    <col min="4097" max="4097" width="7.140625" style="8" customWidth="1"/>
    <col min="4098" max="4098" width="63.85546875" style="8" customWidth="1"/>
    <col min="4099" max="4099" width="11.42578125" style="8"/>
    <col min="4100" max="4100" width="15.42578125" style="8" customWidth="1"/>
    <col min="4101" max="4101" width="16" style="8" customWidth="1"/>
    <col min="4102" max="4102" width="16.7109375" style="8" bestFit="1" customWidth="1"/>
    <col min="4103" max="4103" width="16.140625" style="8" customWidth="1"/>
    <col min="4104" max="4104" width="11.42578125" style="8"/>
    <col min="4105" max="4105" width="12.85546875" style="8" bestFit="1" customWidth="1"/>
    <col min="4106" max="4352" width="11.42578125" style="8"/>
    <col min="4353" max="4353" width="7.140625" style="8" customWidth="1"/>
    <col min="4354" max="4354" width="63.85546875" style="8" customWidth="1"/>
    <col min="4355" max="4355" width="11.42578125" style="8"/>
    <col min="4356" max="4356" width="15.42578125" style="8" customWidth="1"/>
    <col min="4357" max="4357" width="16" style="8" customWidth="1"/>
    <col min="4358" max="4358" width="16.7109375" style="8" bestFit="1" customWidth="1"/>
    <col min="4359" max="4359" width="16.140625" style="8" customWidth="1"/>
    <col min="4360" max="4360" width="11.42578125" style="8"/>
    <col min="4361" max="4361" width="12.85546875" style="8" bestFit="1" customWidth="1"/>
    <col min="4362" max="4608" width="11.42578125" style="8"/>
    <col min="4609" max="4609" width="7.140625" style="8" customWidth="1"/>
    <col min="4610" max="4610" width="63.85546875" style="8" customWidth="1"/>
    <col min="4611" max="4611" width="11.42578125" style="8"/>
    <col min="4612" max="4612" width="15.42578125" style="8" customWidth="1"/>
    <col min="4613" max="4613" width="16" style="8" customWidth="1"/>
    <col min="4614" max="4614" width="16.7109375" style="8" bestFit="1" customWidth="1"/>
    <col min="4615" max="4615" width="16.140625" style="8" customWidth="1"/>
    <col min="4616" max="4616" width="11.42578125" style="8"/>
    <col min="4617" max="4617" width="12.85546875" style="8" bestFit="1" customWidth="1"/>
    <col min="4618" max="4864" width="11.42578125" style="8"/>
    <col min="4865" max="4865" width="7.140625" style="8" customWidth="1"/>
    <col min="4866" max="4866" width="63.85546875" style="8" customWidth="1"/>
    <col min="4867" max="4867" width="11.42578125" style="8"/>
    <col min="4868" max="4868" width="15.42578125" style="8" customWidth="1"/>
    <col min="4869" max="4869" width="16" style="8" customWidth="1"/>
    <col min="4870" max="4870" width="16.7109375" style="8" bestFit="1" customWidth="1"/>
    <col min="4871" max="4871" width="16.140625" style="8" customWidth="1"/>
    <col min="4872" max="4872" width="11.42578125" style="8"/>
    <col min="4873" max="4873" width="12.85546875" style="8" bestFit="1" customWidth="1"/>
    <col min="4874" max="5120" width="11.42578125" style="8"/>
    <col min="5121" max="5121" width="7.140625" style="8" customWidth="1"/>
    <col min="5122" max="5122" width="63.85546875" style="8" customWidth="1"/>
    <col min="5123" max="5123" width="11.42578125" style="8"/>
    <col min="5124" max="5124" width="15.42578125" style="8" customWidth="1"/>
    <col min="5125" max="5125" width="16" style="8" customWidth="1"/>
    <col min="5126" max="5126" width="16.7109375" style="8" bestFit="1" customWidth="1"/>
    <col min="5127" max="5127" width="16.140625" style="8" customWidth="1"/>
    <col min="5128" max="5128" width="11.42578125" style="8"/>
    <col min="5129" max="5129" width="12.85546875" style="8" bestFit="1" customWidth="1"/>
    <col min="5130" max="5376" width="11.42578125" style="8"/>
    <col min="5377" max="5377" width="7.140625" style="8" customWidth="1"/>
    <col min="5378" max="5378" width="63.85546875" style="8" customWidth="1"/>
    <col min="5379" max="5379" width="11.42578125" style="8"/>
    <col min="5380" max="5380" width="15.42578125" style="8" customWidth="1"/>
    <col min="5381" max="5381" width="16" style="8" customWidth="1"/>
    <col min="5382" max="5382" width="16.7109375" style="8" bestFit="1" customWidth="1"/>
    <col min="5383" max="5383" width="16.140625" style="8" customWidth="1"/>
    <col min="5384" max="5384" width="11.42578125" style="8"/>
    <col min="5385" max="5385" width="12.85546875" style="8" bestFit="1" customWidth="1"/>
    <col min="5386" max="5632" width="11.42578125" style="8"/>
    <col min="5633" max="5633" width="7.140625" style="8" customWidth="1"/>
    <col min="5634" max="5634" width="63.85546875" style="8" customWidth="1"/>
    <col min="5635" max="5635" width="11.42578125" style="8"/>
    <col min="5636" max="5636" width="15.42578125" style="8" customWidth="1"/>
    <col min="5637" max="5637" width="16" style="8" customWidth="1"/>
    <col min="5638" max="5638" width="16.7109375" style="8" bestFit="1" customWidth="1"/>
    <col min="5639" max="5639" width="16.140625" style="8" customWidth="1"/>
    <col min="5640" max="5640" width="11.42578125" style="8"/>
    <col min="5641" max="5641" width="12.85546875" style="8" bestFit="1" customWidth="1"/>
    <col min="5642" max="5888" width="11.42578125" style="8"/>
    <col min="5889" max="5889" width="7.140625" style="8" customWidth="1"/>
    <col min="5890" max="5890" width="63.85546875" style="8" customWidth="1"/>
    <col min="5891" max="5891" width="11.42578125" style="8"/>
    <col min="5892" max="5892" width="15.42578125" style="8" customWidth="1"/>
    <col min="5893" max="5893" width="16" style="8" customWidth="1"/>
    <col min="5894" max="5894" width="16.7109375" style="8" bestFit="1" customWidth="1"/>
    <col min="5895" max="5895" width="16.140625" style="8" customWidth="1"/>
    <col min="5896" max="5896" width="11.42578125" style="8"/>
    <col min="5897" max="5897" width="12.85546875" style="8" bestFit="1" customWidth="1"/>
    <col min="5898" max="6144" width="11.42578125" style="8"/>
    <col min="6145" max="6145" width="7.140625" style="8" customWidth="1"/>
    <col min="6146" max="6146" width="63.85546875" style="8" customWidth="1"/>
    <col min="6147" max="6147" width="11.42578125" style="8"/>
    <col min="6148" max="6148" width="15.42578125" style="8" customWidth="1"/>
    <col min="6149" max="6149" width="16" style="8" customWidth="1"/>
    <col min="6150" max="6150" width="16.7109375" style="8" bestFit="1" customWidth="1"/>
    <col min="6151" max="6151" width="16.140625" style="8" customWidth="1"/>
    <col min="6152" max="6152" width="11.42578125" style="8"/>
    <col min="6153" max="6153" width="12.85546875" style="8" bestFit="1" customWidth="1"/>
    <col min="6154" max="6400" width="11.42578125" style="8"/>
    <col min="6401" max="6401" width="7.140625" style="8" customWidth="1"/>
    <col min="6402" max="6402" width="63.85546875" style="8" customWidth="1"/>
    <col min="6403" max="6403" width="11.42578125" style="8"/>
    <col min="6404" max="6404" width="15.42578125" style="8" customWidth="1"/>
    <col min="6405" max="6405" width="16" style="8" customWidth="1"/>
    <col min="6406" max="6406" width="16.7109375" style="8" bestFit="1" customWidth="1"/>
    <col min="6407" max="6407" width="16.140625" style="8" customWidth="1"/>
    <col min="6408" max="6408" width="11.42578125" style="8"/>
    <col min="6409" max="6409" width="12.85546875" style="8" bestFit="1" customWidth="1"/>
    <col min="6410" max="6656" width="11.42578125" style="8"/>
    <col min="6657" max="6657" width="7.140625" style="8" customWidth="1"/>
    <col min="6658" max="6658" width="63.85546875" style="8" customWidth="1"/>
    <col min="6659" max="6659" width="11.42578125" style="8"/>
    <col min="6660" max="6660" width="15.42578125" style="8" customWidth="1"/>
    <col min="6661" max="6661" width="16" style="8" customWidth="1"/>
    <col min="6662" max="6662" width="16.7109375" style="8" bestFit="1" customWidth="1"/>
    <col min="6663" max="6663" width="16.140625" style="8" customWidth="1"/>
    <col min="6664" max="6664" width="11.42578125" style="8"/>
    <col min="6665" max="6665" width="12.85546875" style="8" bestFit="1" customWidth="1"/>
    <col min="6666" max="6912" width="11.42578125" style="8"/>
    <col min="6913" max="6913" width="7.140625" style="8" customWidth="1"/>
    <col min="6914" max="6914" width="63.85546875" style="8" customWidth="1"/>
    <col min="6915" max="6915" width="11.42578125" style="8"/>
    <col min="6916" max="6916" width="15.42578125" style="8" customWidth="1"/>
    <col min="6917" max="6917" width="16" style="8" customWidth="1"/>
    <col min="6918" max="6918" width="16.7109375" style="8" bestFit="1" customWidth="1"/>
    <col min="6919" max="6919" width="16.140625" style="8" customWidth="1"/>
    <col min="6920" max="6920" width="11.42578125" style="8"/>
    <col min="6921" max="6921" width="12.85546875" style="8" bestFit="1" customWidth="1"/>
    <col min="6922" max="7168" width="11.42578125" style="8"/>
    <col min="7169" max="7169" width="7.140625" style="8" customWidth="1"/>
    <col min="7170" max="7170" width="63.85546875" style="8" customWidth="1"/>
    <col min="7171" max="7171" width="11.42578125" style="8"/>
    <col min="7172" max="7172" width="15.42578125" style="8" customWidth="1"/>
    <col min="7173" max="7173" width="16" style="8" customWidth="1"/>
    <col min="7174" max="7174" width="16.7109375" style="8" bestFit="1" customWidth="1"/>
    <col min="7175" max="7175" width="16.140625" style="8" customWidth="1"/>
    <col min="7176" max="7176" width="11.42578125" style="8"/>
    <col min="7177" max="7177" width="12.85546875" style="8" bestFit="1" customWidth="1"/>
    <col min="7178" max="7424" width="11.42578125" style="8"/>
    <col min="7425" max="7425" width="7.140625" style="8" customWidth="1"/>
    <col min="7426" max="7426" width="63.85546875" style="8" customWidth="1"/>
    <col min="7427" max="7427" width="11.42578125" style="8"/>
    <col min="7428" max="7428" width="15.42578125" style="8" customWidth="1"/>
    <col min="7429" max="7429" width="16" style="8" customWidth="1"/>
    <col min="7430" max="7430" width="16.7109375" style="8" bestFit="1" customWidth="1"/>
    <col min="7431" max="7431" width="16.140625" style="8" customWidth="1"/>
    <col min="7432" max="7432" width="11.42578125" style="8"/>
    <col min="7433" max="7433" width="12.85546875" style="8" bestFit="1" customWidth="1"/>
    <col min="7434" max="7680" width="11.42578125" style="8"/>
    <col min="7681" max="7681" width="7.140625" style="8" customWidth="1"/>
    <col min="7682" max="7682" width="63.85546875" style="8" customWidth="1"/>
    <col min="7683" max="7683" width="11.42578125" style="8"/>
    <col min="7684" max="7684" width="15.42578125" style="8" customWidth="1"/>
    <col min="7685" max="7685" width="16" style="8" customWidth="1"/>
    <col min="7686" max="7686" width="16.7109375" style="8" bestFit="1" customWidth="1"/>
    <col min="7687" max="7687" width="16.140625" style="8" customWidth="1"/>
    <col min="7688" max="7688" width="11.42578125" style="8"/>
    <col min="7689" max="7689" width="12.85546875" style="8" bestFit="1" customWidth="1"/>
    <col min="7690" max="7936" width="11.42578125" style="8"/>
    <col min="7937" max="7937" width="7.140625" style="8" customWidth="1"/>
    <col min="7938" max="7938" width="63.85546875" style="8" customWidth="1"/>
    <col min="7939" max="7939" width="11.42578125" style="8"/>
    <col min="7940" max="7940" width="15.42578125" style="8" customWidth="1"/>
    <col min="7941" max="7941" width="16" style="8" customWidth="1"/>
    <col min="7942" max="7942" width="16.7109375" style="8" bestFit="1" customWidth="1"/>
    <col min="7943" max="7943" width="16.140625" style="8" customWidth="1"/>
    <col min="7944" max="7944" width="11.42578125" style="8"/>
    <col min="7945" max="7945" width="12.85546875" style="8" bestFit="1" customWidth="1"/>
    <col min="7946" max="8192" width="11.42578125" style="8"/>
    <col min="8193" max="8193" width="7.140625" style="8" customWidth="1"/>
    <col min="8194" max="8194" width="63.85546875" style="8" customWidth="1"/>
    <col min="8195" max="8195" width="11.42578125" style="8"/>
    <col min="8196" max="8196" width="15.42578125" style="8" customWidth="1"/>
    <col min="8197" max="8197" width="16" style="8" customWidth="1"/>
    <col min="8198" max="8198" width="16.7109375" style="8" bestFit="1" customWidth="1"/>
    <col min="8199" max="8199" width="16.140625" style="8" customWidth="1"/>
    <col min="8200" max="8200" width="11.42578125" style="8"/>
    <col min="8201" max="8201" width="12.85546875" style="8" bestFit="1" customWidth="1"/>
    <col min="8202" max="8448" width="11.42578125" style="8"/>
    <col min="8449" max="8449" width="7.140625" style="8" customWidth="1"/>
    <col min="8450" max="8450" width="63.85546875" style="8" customWidth="1"/>
    <col min="8451" max="8451" width="11.42578125" style="8"/>
    <col min="8452" max="8452" width="15.42578125" style="8" customWidth="1"/>
    <col min="8453" max="8453" width="16" style="8" customWidth="1"/>
    <col min="8454" max="8454" width="16.7109375" style="8" bestFit="1" customWidth="1"/>
    <col min="8455" max="8455" width="16.140625" style="8" customWidth="1"/>
    <col min="8456" max="8456" width="11.42578125" style="8"/>
    <col min="8457" max="8457" width="12.85546875" style="8" bestFit="1" customWidth="1"/>
    <col min="8458" max="8704" width="11.42578125" style="8"/>
    <col min="8705" max="8705" width="7.140625" style="8" customWidth="1"/>
    <col min="8706" max="8706" width="63.85546875" style="8" customWidth="1"/>
    <col min="8707" max="8707" width="11.42578125" style="8"/>
    <col min="8708" max="8708" width="15.42578125" style="8" customWidth="1"/>
    <col min="8709" max="8709" width="16" style="8" customWidth="1"/>
    <col min="8710" max="8710" width="16.7109375" style="8" bestFit="1" customWidth="1"/>
    <col min="8711" max="8711" width="16.140625" style="8" customWidth="1"/>
    <col min="8712" max="8712" width="11.42578125" style="8"/>
    <col min="8713" max="8713" width="12.85546875" style="8" bestFit="1" customWidth="1"/>
    <col min="8714" max="8960" width="11.42578125" style="8"/>
    <col min="8961" max="8961" width="7.140625" style="8" customWidth="1"/>
    <col min="8962" max="8962" width="63.85546875" style="8" customWidth="1"/>
    <col min="8963" max="8963" width="11.42578125" style="8"/>
    <col min="8964" max="8964" width="15.42578125" style="8" customWidth="1"/>
    <col min="8965" max="8965" width="16" style="8" customWidth="1"/>
    <col min="8966" max="8966" width="16.7109375" style="8" bestFit="1" customWidth="1"/>
    <col min="8967" max="8967" width="16.140625" style="8" customWidth="1"/>
    <col min="8968" max="8968" width="11.42578125" style="8"/>
    <col min="8969" max="8969" width="12.85546875" style="8" bestFit="1" customWidth="1"/>
    <col min="8970" max="9216" width="11.42578125" style="8"/>
    <col min="9217" max="9217" width="7.140625" style="8" customWidth="1"/>
    <col min="9218" max="9218" width="63.85546875" style="8" customWidth="1"/>
    <col min="9219" max="9219" width="11.42578125" style="8"/>
    <col min="9220" max="9220" width="15.42578125" style="8" customWidth="1"/>
    <col min="9221" max="9221" width="16" style="8" customWidth="1"/>
    <col min="9222" max="9222" width="16.7109375" style="8" bestFit="1" customWidth="1"/>
    <col min="9223" max="9223" width="16.140625" style="8" customWidth="1"/>
    <col min="9224" max="9224" width="11.42578125" style="8"/>
    <col min="9225" max="9225" width="12.85546875" style="8" bestFit="1" customWidth="1"/>
    <col min="9226" max="9472" width="11.42578125" style="8"/>
    <col min="9473" max="9473" width="7.140625" style="8" customWidth="1"/>
    <col min="9474" max="9474" width="63.85546875" style="8" customWidth="1"/>
    <col min="9475" max="9475" width="11.42578125" style="8"/>
    <col min="9476" max="9476" width="15.42578125" style="8" customWidth="1"/>
    <col min="9477" max="9477" width="16" style="8" customWidth="1"/>
    <col min="9478" max="9478" width="16.7109375" style="8" bestFit="1" customWidth="1"/>
    <col min="9479" max="9479" width="16.140625" style="8" customWidth="1"/>
    <col min="9480" max="9480" width="11.42578125" style="8"/>
    <col min="9481" max="9481" width="12.85546875" style="8" bestFit="1" customWidth="1"/>
    <col min="9482" max="9728" width="11.42578125" style="8"/>
    <col min="9729" max="9729" width="7.140625" style="8" customWidth="1"/>
    <col min="9730" max="9730" width="63.85546875" style="8" customWidth="1"/>
    <col min="9731" max="9731" width="11.42578125" style="8"/>
    <col min="9732" max="9732" width="15.42578125" style="8" customWidth="1"/>
    <col min="9733" max="9733" width="16" style="8" customWidth="1"/>
    <col min="9734" max="9734" width="16.7109375" style="8" bestFit="1" customWidth="1"/>
    <col min="9735" max="9735" width="16.140625" style="8" customWidth="1"/>
    <col min="9736" max="9736" width="11.42578125" style="8"/>
    <col min="9737" max="9737" width="12.85546875" style="8" bestFit="1" customWidth="1"/>
    <col min="9738" max="9984" width="11.42578125" style="8"/>
    <col min="9985" max="9985" width="7.140625" style="8" customWidth="1"/>
    <col min="9986" max="9986" width="63.85546875" style="8" customWidth="1"/>
    <col min="9987" max="9987" width="11.42578125" style="8"/>
    <col min="9988" max="9988" width="15.42578125" style="8" customWidth="1"/>
    <col min="9989" max="9989" width="16" style="8" customWidth="1"/>
    <col min="9990" max="9990" width="16.7109375" style="8" bestFit="1" customWidth="1"/>
    <col min="9991" max="9991" width="16.140625" style="8" customWidth="1"/>
    <col min="9992" max="9992" width="11.42578125" style="8"/>
    <col min="9993" max="9993" width="12.85546875" style="8" bestFit="1" customWidth="1"/>
    <col min="9994" max="10240" width="11.42578125" style="8"/>
    <col min="10241" max="10241" width="7.140625" style="8" customWidth="1"/>
    <col min="10242" max="10242" width="63.85546875" style="8" customWidth="1"/>
    <col min="10243" max="10243" width="11.42578125" style="8"/>
    <col min="10244" max="10244" width="15.42578125" style="8" customWidth="1"/>
    <col min="10245" max="10245" width="16" style="8" customWidth="1"/>
    <col min="10246" max="10246" width="16.7109375" style="8" bestFit="1" customWidth="1"/>
    <col min="10247" max="10247" width="16.140625" style="8" customWidth="1"/>
    <col min="10248" max="10248" width="11.42578125" style="8"/>
    <col min="10249" max="10249" width="12.85546875" style="8" bestFit="1" customWidth="1"/>
    <col min="10250" max="10496" width="11.42578125" style="8"/>
    <col min="10497" max="10497" width="7.140625" style="8" customWidth="1"/>
    <col min="10498" max="10498" width="63.85546875" style="8" customWidth="1"/>
    <col min="10499" max="10499" width="11.42578125" style="8"/>
    <col min="10500" max="10500" width="15.42578125" style="8" customWidth="1"/>
    <col min="10501" max="10501" width="16" style="8" customWidth="1"/>
    <col min="10502" max="10502" width="16.7109375" style="8" bestFit="1" customWidth="1"/>
    <col min="10503" max="10503" width="16.140625" style="8" customWidth="1"/>
    <col min="10504" max="10504" width="11.42578125" style="8"/>
    <col min="10505" max="10505" width="12.85546875" style="8" bestFit="1" customWidth="1"/>
    <col min="10506" max="10752" width="11.42578125" style="8"/>
    <col min="10753" max="10753" width="7.140625" style="8" customWidth="1"/>
    <col min="10754" max="10754" width="63.85546875" style="8" customWidth="1"/>
    <col min="10755" max="10755" width="11.42578125" style="8"/>
    <col min="10756" max="10756" width="15.42578125" style="8" customWidth="1"/>
    <col min="10757" max="10757" width="16" style="8" customWidth="1"/>
    <col min="10758" max="10758" width="16.7109375" style="8" bestFit="1" customWidth="1"/>
    <col min="10759" max="10759" width="16.140625" style="8" customWidth="1"/>
    <col min="10760" max="10760" width="11.42578125" style="8"/>
    <col min="10761" max="10761" width="12.85546875" style="8" bestFit="1" customWidth="1"/>
    <col min="10762" max="11008" width="11.42578125" style="8"/>
    <col min="11009" max="11009" width="7.140625" style="8" customWidth="1"/>
    <col min="11010" max="11010" width="63.85546875" style="8" customWidth="1"/>
    <col min="11011" max="11011" width="11.42578125" style="8"/>
    <col min="11012" max="11012" width="15.42578125" style="8" customWidth="1"/>
    <col min="11013" max="11013" width="16" style="8" customWidth="1"/>
    <col min="11014" max="11014" width="16.7109375" style="8" bestFit="1" customWidth="1"/>
    <col min="11015" max="11015" width="16.140625" style="8" customWidth="1"/>
    <col min="11016" max="11016" width="11.42578125" style="8"/>
    <col min="11017" max="11017" width="12.85546875" style="8" bestFit="1" customWidth="1"/>
    <col min="11018" max="11264" width="11.42578125" style="8"/>
    <col min="11265" max="11265" width="7.140625" style="8" customWidth="1"/>
    <col min="11266" max="11266" width="63.85546875" style="8" customWidth="1"/>
    <col min="11267" max="11267" width="11.42578125" style="8"/>
    <col min="11268" max="11268" width="15.42578125" style="8" customWidth="1"/>
    <col min="11269" max="11269" width="16" style="8" customWidth="1"/>
    <col min="11270" max="11270" width="16.7109375" style="8" bestFit="1" customWidth="1"/>
    <col min="11271" max="11271" width="16.140625" style="8" customWidth="1"/>
    <col min="11272" max="11272" width="11.42578125" style="8"/>
    <col min="11273" max="11273" width="12.85546875" style="8" bestFit="1" customWidth="1"/>
    <col min="11274" max="11520" width="11.42578125" style="8"/>
    <col min="11521" max="11521" width="7.140625" style="8" customWidth="1"/>
    <col min="11522" max="11522" width="63.85546875" style="8" customWidth="1"/>
    <col min="11523" max="11523" width="11.42578125" style="8"/>
    <col min="11524" max="11524" width="15.42578125" style="8" customWidth="1"/>
    <col min="11525" max="11525" width="16" style="8" customWidth="1"/>
    <col min="11526" max="11526" width="16.7109375" style="8" bestFit="1" customWidth="1"/>
    <col min="11527" max="11527" width="16.140625" style="8" customWidth="1"/>
    <col min="11528" max="11528" width="11.42578125" style="8"/>
    <col min="11529" max="11529" width="12.85546875" style="8" bestFit="1" customWidth="1"/>
    <col min="11530" max="11776" width="11.42578125" style="8"/>
    <col min="11777" max="11777" width="7.140625" style="8" customWidth="1"/>
    <col min="11778" max="11778" width="63.85546875" style="8" customWidth="1"/>
    <col min="11779" max="11779" width="11.42578125" style="8"/>
    <col min="11780" max="11780" width="15.42578125" style="8" customWidth="1"/>
    <col min="11781" max="11781" width="16" style="8" customWidth="1"/>
    <col min="11782" max="11782" width="16.7109375" style="8" bestFit="1" customWidth="1"/>
    <col min="11783" max="11783" width="16.140625" style="8" customWidth="1"/>
    <col min="11784" max="11784" width="11.42578125" style="8"/>
    <col min="11785" max="11785" width="12.85546875" style="8" bestFit="1" customWidth="1"/>
    <col min="11786" max="12032" width="11.42578125" style="8"/>
    <col min="12033" max="12033" width="7.140625" style="8" customWidth="1"/>
    <col min="12034" max="12034" width="63.85546875" style="8" customWidth="1"/>
    <col min="12035" max="12035" width="11.42578125" style="8"/>
    <col min="12036" max="12036" width="15.42578125" style="8" customWidth="1"/>
    <col min="12037" max="12037" width="16" style="8" customWidth="1"/>
    <col min="12038" max="12038" width="16.7109375" style="8" bestFit="1" customWidth="1"/>
    <col min="12039" max="12039" width="16.140625" style="8" customWidth="1"/>
    <col min="12040" max="12040" width="11.42578125" style="8"/>
    <col min="12041" max="12041" width="12.85546875" style="8" bestFit="1" customWidth="1"/>
    <col min="12042" max="12288" width="11.42578125" style="8"/>
    <col min="12289" max="12289" width="7.140625" style="8" customWidth="1"/>
    <col min="12290" max="12290" width="63.85546875" style="8" customWidth="1"/>
    <col min="12291" max="12291" width="11.42578125" style="8"/>
    <col min="12292" max="12292" width="15.42578125" style="8" customWidth="1"/>
    <col min="12293" max="12293" width="16" style="8" customWidth="1"/>
    <col min="12294" max="12294" width="16.7109375" style="8" bestFit="1" customWidth="1"/>
    <col min="12295" max="12295" width="16.140625" style="8" customWidth="1"/>
    <col min="12296" max="12296" width="11.42578125" style="8"/>
    <col min="12297" max="12297" width="12.85546875" style="8" bestFit="1" customWidth="1"/>
    <col min="12298" max="12544" width="11.42578125" style="8"/>
    <col min="12545" max="12545" width="7.140625" style="8" customWidth="1"/>
    <col min="12546" max="12546" width="63.85546875" style="8" customWidth="1"/>
    <col min="12547" max="12547" width="11.42578125" style="8"/>
    <col min="12548" max="12548" width="15.42578125" style="8" customWidth="1"/>
    <col min="12549" max="12549" width="16" style="8" customWidth="1"/>
    <col min="12550" max="12550" width="16.7109375" style="8" bestFit="1" customWidth="1"/>
    <col min="12551" max="12551" width="16.140625" style="8" customWidth="1"/>
    <col min="12552" max="12552" width="11.42578125" style="8"/>
    <col min="12553" max="12553" width="12.85546875" style="8" bestFit="1" customWidth="1"/>
    <col min="12554" max="12800" width="11.42578125" style="8"/>
    <col min="12801" max="12801" width="7.140625" style="8" customWidth="1"/>
    <col min="12802" max="12802" width="63.85546875" style="8" customWidth="1"/>
    <col min="12803" max="12803" width="11.42578125" style="8"/>
    <col min="12804" max="12804" width="15.42578125" style="8" customWidth="1"/>
    <col min="12805" max="12805" width="16" style="8" customWidth="1"/>
    <col min="12806" max="12806" width="16.7109375" style="8" bestFit="1" customWidth="1"/>
    <col min="12807" max="12807" width="16.140625" style="8" customWidth="1"/>
    <col min="12808" max="12808" width="11.42578125" style="8"/>
    <col min="12809" max="12809" width="12.85546875" style="8" bestFit="1" customWidth="1"/>
    <col min="12810" max="13056" width="11.42578125" style="8"/>
    <col min="13057" max="13057" width="7.140625" style="8" customWidth="1"/>
    <col min="13058" max="13058" width="63.85546875" style="8" customWidth="1"/>
    <col min="13059" max="13059" width="11.42578125" style="8"/>
    <col min="13060" max="13060" width="15.42578125" style="8" customWidth="1"/>
    <col min="13061" max="13061" width="16" style="8" customWidth="1"/>
    <col min="13062" max="13062" width="16.7109375" style="8" bestFit="1" customWidth="1"/>
    <col min="13063" max="13063" width="16.140625" style="8" customWidth="1"/>
    <col min="13064" max="13064" width="11.42578125" style="8"/>
    <col min="13065" max="13065" width="12.85546875" style="8" bestFit="1" customWidth="1"/>
    <col min="13066" max="13312" width="11.42578125" style="8"/>
    <col min="13313" max="13313" width="7.140625" style="8" customWidth="1"/>
    <col min="13314" max="13314" width="63.85546875" style="8" customWidth="1"/>
    <col min="13315" max="13315" width="11.42578125" style="8"/>
    <col min="13316" max="13316" width="15.42578125" style="8" customWidth="1"/>
    <col min="13317" max="13317" width="16" style="8" customWidth="1"/>
    <col min="13318" max="13318" width="16.7109375" style="8" bestFit="1" customWidth="1"/>
    <col min="13319" max="13319" width="16.140625" style="8" customWidth="1"/>
    <col min="13320" max="13320" width="11.42578125" style="8"/>
    <col min="13321" max="13321" width="12.85546875" style="8" bestFit="1" customWidth="1"/>
    <col min="13322" max="13568" width="11.42578125" style="8"/>
    <col min="13569" max="13569" width="7.140625" style="8" customWidth="1"/>
    <col min="13570" max="13570" width="63.85546875" style="8" customWidth="1"/>
    <col min="13571" max="13571" width="11.42578125" style="8"/>
    <col min="13572" max="13572" width="15.42578125" style="8" customWidth="1"/>
    <col min="13573" max="13573" width="16" style="8" customWidth="1"/>
    <col min="13574" max="13574" width="16.7109375" style="8" bestFit="1" customWidth="1"/>
    <col min="13575" max="13575" width="16.140625" style="8" customWidth="1"/>
    <col min="13576" max="13576" width="11.42578125" style="8"/>
    <col min="13577" max="13577" width="12.85546875" style="8" bestFit="1" customWidth="1"/>
    <col min="13578" max="13824" width="11.42578125" style="8"/>
    <col min="13825" max="13825" width="7.140625" style="8" customWidth="1"/>
    <col min="13826" max="13826" width="63.85546875" style="8" customWidth="1"/>
    <col min="13827" max="13827" width="11.42578125" style="8"/>
    <col min="13828" max="13828" width="15.42578125" style="8" customWidth="1"/>
    <col min="13829" max="13829" width="16" style="8" customWidth="1"/>
    <col min="13830" max="13830" width="16.7109375" style="8" bestFit="1" customWidth="1"/>
    <col min="13831" max="13831" width="16.140625" style="8" customWidth="1"/>
    <col min="13832" max="13832" width="11.42578125" style="8"/>
    <col min="13833" max="13833" width="12.85546875" style="8" bestFit="1" customWidth="1"/>
    <col min="13834" max="14080" width="11.42578125" style="8"/>
    <col min="14081" max="14081" width="7.140625" style="8" customWidth="1"/>
    <col min="14082" max="14082" width="63.85546875" style="8" customWidth="1"/>
    <col min="14083" max="14083" width="11.42578125" style="8"/>
    <col min="14084" max="14084" width="15.42578125" style="8" customWidth="1"/>
    <col min="14085" max="14085" width="16" style="8" customWidth="1"/>
    <col min="14086" max="14086" width="16.7109375" style="8" bestFit="1" customWidth="1"/>
    <col min="14087" max="14087" width="16.140625" style="8" customWidth="1"/>
    <col min="14088" max="14088" width="11.42578125" style="8"/>
    <col min="14089" max="14089" width="12.85546875" style="8" bestFit="1" customWidth="1"/>
    <col min="14090" max="14336" width="11.42578125" style="8"/>
    <col min="14337" max="14337" width="7.140625" style="8" customWidth="1"/>
    <col min="14338" max="14338" width="63.85546875" style="8" customWidth="1"/>
    <col min="14339" max="14339" width="11.42578125" style="8"/>
    <col min="14340" max="14340" width="15.42578125" style="8" customWidth="1"/>
    <col min="14341" max="14341" width="16" style="8" customWidth="1"/>
    <col min="14342" max="14342" width="16.7109375" style="8" bestFit="1" customWidth="1"/>
    <col min="14343" max="14343" width="16.140625" style="8" customWidth="1"/>
    <col min="14344" max="14344" width="11.42578125" style="8"/>
    <col min="14345" max="14345" width="12.85546875" style="8" bestFit="1" customWidth="1"/>
    <col min="14346" max="14592" width="11.42578125" style="8"/>
    <col min="14593" max="14593" width="7.140625" style="8" customWidth="1"/>
    <col min="14594" max="14594" width="63.85546875" style="8" customWidth="1"/>
    <col min="14595" max="14595" width="11.42578125" style="8"/>
    <col min="14596" max="14596" width="15.42578125" style="8" customWidth="1"/>
    <col min="14597" max="14597" width="16" style="8" customWidth="1"/>
    <col min="14598" max="14598" width="16.7109375" style="8" bestFit="1" customWidth="1"/>
    <col min="14599" max="14599" width="16.140625" style="8" customWidth="1"/>
    <col min="14600" max="14600" width="11.42578125" style="8"/>
    <col min="14601" max="14601" width="12.85546875" style="8" bestFit="1" customWidth="1"/>
    <col min="14602" max="14848" width="11.42578125" style="8"/>
    <col min="14849" max="14849" width="7.140625" style="8" customWidth="1"/>
    <col min="14850" max="14850" width="63.85546875" style="8" customWidth="1"/>
    <col min="14851" max="14851" width="11.42578125" style="8"/>
    <col min="14852" max="14852" width="15.42578125" style="8" customWidth="1"/>
    <col min="14853" max="14853" width="16" style="8" customWidth="1"/>
    <col min="14854" max="14854" width="16.7109375" style="8" bestFit="1" customWidth="1"/>
    <col min="14855" max="14855" width="16.140625" style="8" customWidth="1"/>
    <col min="14856" max="14856" width="11.42578125" style="8"/>
    <col min="14857" max="14857" width="12.85546875" style="8" bestFit="1" customWidth="1"/>
    <col min="14858" max="15104" width="11.42578125" style="8"/>
    <col min="15105" max="15105" width="7.140625" style="8" customWidth="1"/>
    <col min="15106" max="15106" width="63.85546875" style="8" customWidth="1"/>
    <col min="15107" max="15107" width="11.42578125" style="8"/>
    <col min="15108" max="15108" width="15.42578125" style="8" customWidth="1"/>
    <col min="15109" max="15109" width="16" style="8" customWidth="1"/>
    <col min="15110" max="15110" width="16.7109375" style="8" bestFit="1" customWidth="1"/>
    <col min="15111" max="15111" width="16.140625" style="8" customWidth="1"/>
    <col min="15112" max="15112" width="11.42578125" style="8"/>
    <col min="15113" max="15113" width="12.85546875" style="8" bestFit="1" customWidth="1"/>
    <col min="15114" max="15360" width="11.42578125" style="8"/>
    <col min="15361" max="15361" width="7.140625" style="8" customWidth="1"/>
    <col min="15362" max="15362" width="63.85546875" style="8" customWidth="1"/>
    <col min="15363" max="15363" width="11.42578125" style="8"/>
    <col min="15364" max="15364" width="15.42578125" style="8" customWidth="1"/>
    <col min="15365" max="15365" width="16" style="8" customWidth="1"/>
    <col min="15366" max="15366" width="16.7109375" style="8" bestFit="1" customWidth="1"/>
    <col min="15367" max="15367" width="16.140625" style="8" customWidth="1"/>
    <col min="15368" max="15368" width="11.42578125" style="8"/>
    <col min="15369" max="15369" width="12.85546875" style="8" bestFit="1" customWidth="1"/>
    <col min="15370" max="15616" width="11.42578125" style="8"/>
    <col min="15617" max="15617" width="7.140625" style="8" customWidth="1"/>
    <col min="15618" max="15618" width="63.85546875" style="8" customWidth="1"/>
    <col min="15619" max="15619" width="11.42578125" style="8"/>
    <col min="15620" max="15620" width="15.42578125" style="8" customWidth="1"/>
    <col min="15621" max="15621" width="16" style="8" customWidth="1"/>
    <col min="15622" max="15622" width="16.7109375" style="8" bestFit="1" customWidth="1"/>
    <col min="15623" max="15623" width="16.140625" style="8" customWidth="1"/>
    <col min="15624" max="15624" width="11.42578125" style="8"/>
    <col min="15625" max="15625" width="12.85546875" style="8" bestFit="1" customWidth="1"/>
    <col min="15626" max="15872" width="11.42578125" style="8"/>
    <col min="15873" max="15873" width="7.140625" style="8" customWidth="1"/>
    <col min="15874" max="15874" width="63.85546875" style="8" customWidth="1"/>
    <col min="15875" max="15875" width="11.42578125" style="8"/>
    <col min="15876" max="15876" width="15.42578125" style="8" customWidth="1"/>
    <col min="15877" max="15877" width="16" style="8" customWidth="1"/>
    <col min="15878" max="15878" width="16.7109375" style="8" bestFit="1" customWidth="1"/>
    <col min="15879" max="15879" width="16.140625" style="8" customWidth="1"/>
    <col min="15880" max="15880" width="11.42578125" style="8"/>
    <col min="15881" max="15881" width="12.85546875" style="8" bestFit="1" customWidth="1"/>
    <col min="15882" max="16128" width="11.42578125" style="8"/>
    <col min="16129" max="16129" width="7.140625" style="8" customWidth="1"/>
    <col min="16130" max="16130" width="63.85546875" style="8" customWidth="1"/>
    <col min="16131" max="16131" width="11.42578125" style="8"/>
    <col min="16132" max="16132" width="15.42578125" style="8" customWidth="1"/>
    <col min="16133" max="16133" width="16" style="8" customWidth="1"/>
    <col min="16134" max="16134" width="16.7109375" style="8" bestFit="1" customWidth="1"/>
    <col min="16135" max="16135" width="16.140625" style="8" customWidth="1"/>
    <col min="16136" max="16136" width="11.42578125" style="8"/>
    <col min="16137" max="16137" width="12.85546875" style="8" bestFit="1" customWidth="1"/>
    <col min="16138" max="16384" width="11.42578125" style="8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x14ac:dyDescent="0.2">
      <c r="A2" s="7" t="s">
        <v>51</v>
      </c>
      <c r="B2" s="7"/>
      <c r="C2" s="7"/>
      <c r="D2" s="7"/>
      <c r="E2" s="7"/>
      <c r="F2" s="7"/>
      <c r="G2" s="7"/>
    </row>
    <row r="3" spans="1:7" x14ac:dyDescent="0.2">
      <c r="A3" s="7"/>
      <c r="B3" s="7"/>
      <c r="C3" s="7"/>
      <c r="D3" s="7"/>
      <c r="E3" s="7"/>
      <c r="F3" s="7"/>
      <c r="G3" s="7"/>
    </row>
    <row r="4" spans="1:7" ht="22.7" customHeight="1" x14ac:dyDescent="0.25">
      <c r="B4" s="9" t="s">
        <v>52</v>
      </c>
      <c r="C4" s="7"/>
      <c r="D4" s="241" t="s">
        <v>79</v>
      </c>
      <c r="E4" s="242"/>
      <c r="F4" s="7"/>
      <c r="G4" s="7"/>
    </row>
    <row r="6" spans="1:7" ht="21.2" customHeight="1" x14ac:dyDescent="0.2">
      <c r="A6" s="10" t="s">
        <v>53</v>
      </c>
      <c r="B6" s="11" t="s">
        <v>54</v>
      </c>
      <c r="C6" s="243" t="s">
        <v>28</v>
      </c>
      <c r="D6" s="244"/>
      <c r="E6" s="245" t="str">
        <f>PEDIDO!L11</f>
        <v>CCACN-009-2022</v>
      </c>
      <c r="F6" s="246"/>
    </row>
    <row r="7" spans="1:7" ht="19.5" customHeight="1" x14ac:dyDescent="0.2">
      <c r="A7" s="10" t="s">
        <v>12</v>
      </c>
      <c r="B7" s="12">
        <v>43992</v>
      </c>
      <c r="C7" s="239" t="s">
        <v>55</v>
      </c>
      <c r="D7" s="239"/>
      <c r="E7" s="239"/>
      <c r="F7" s="239"/>
      <c r="G7" s="239"/>
    </row>
    <row r="8" spans="1:7" ht="20.25" customHeight="1" thickBot="1" x14ac:dyDescent="0.25">
      <c r="A8" s="14" t="s">
        <v>56</v>
      </c>
      <c r="B8" s="15" t="s">
        <v>81</v>
      </c>
      <c r="C8" s="237" t="s">
        <v>10</v>
      </c>
      <c r="D8" s="238"/>
      <c r="E8" s="245" t="str">
        <f>COTIZACION!K8</f>
        <v>CCACN-009-2022</v>
      </c>
      <c r="F8" s="246"/>
    </row>
    <row r="9" spans="1:7" ht="15.75" customHeight="1" x14ac:dyDescent="0.2">
      <c r="C9" s="240" t="s">
        <v>77</v>
      </c>
      <c r="D9" s="240"/>
      <c r="E9" s="240"/>
      <c r="F9" s="240"/>
      <c r="G9" s="240"/>
    </row>
    <row r="10" spans="1:7" x14ac:dyDescent="0.2">
      <c r="D10" s="13"/>
    </row>
    <row r="11" spans="1:7" x14ac:dyDescent="0.2">
      <c r="D11" s="13"/>
    </row>
    <row r="12" spans="1:7" x14ac:dyDescent="0.2">
      <c r="A12" s="8" t="s">
        <v>57</v>
      </c>
    </row>
    <row r="13" spans="1:7" ht="15.75" thickBot="1" x14ac:dyDescent="0.25"/>
    <row r="14" spans="1:7" ht="15.75" customHeight="1" x14ac:dyDescent="0.2">
      <c r="A14" s="16" t="s">
        <v>58</v>
      </c>
      <c r="B14" s="231" t="s">
        <v>59</v>
      </c>
      <c r="C14" s="17" t="s">
        <v>60</v>
      </c>
      <c r="D14" s="231" t="s">
        <v>63</v>
      </c>
      <c r="E14" s="231" t="s">
        <v>64</v>
      </c>
      <c r="F14" s="17" t="s">
        <v>61</v>
      </c>
      <c r="G14" s="233" t="s">
        <v>15</v>
      </c>
    </row>
    <row r="15" spans="1:7" ht="16.5" customHeight="1" thickBot="1" x14ac:dyDescent="0.25">
      <c r="A15" s="18" t="s">
        <v>3</v>
      </c>
      <c r="B15" s="232"/>
      <c r="C15" s="19" t="s">
        <v>62</v>
      </c>
      <c r="D15" s="232"/>
      <c r="E15" s="232"/>
      <c r="F15" s="19" t="s">
        <v>65</v>
      </c>
      <c r="G15" s="234"/>
    </row>
    <row r="16" spans="1:7" ht="23.25" customHeight="1" thickBot="1" x14ac:dyDescent="0.25">
      <c r="A16" s="20">
        <v>531</v>
      </c>
      <c r="B16" s="21" t="s">
        <v>66</v>
      </c>
      <c r="C16" s="22"/>
      <c r="D16" s="22"/>
      <c r="E16" s="22"/>
      <c r="F16" s="22"/>
      <c r="G16" s="23"/>
    </row>
    <row r="17" spans="1:7" s="99" customFormat="1" x14ac:dyDescent="0.25">
      <c r="A17" s="95">
        <v>1</v>
      </c>
      <c r="B17" s="96" t="str">
        <f>PEDIDO!C19</f>
        <v>Sobres manila tamaño carta (paquete de 50 sobres)</v>
      </c>
      <c r="C17" s="95">
        <f>PEDIDO!M19</f>
        <v>33100</v>
      </c>
      <c r="D17" s="94">
        <f>COTIZACION!$I$20</f>
        <v>50</v>
      </c>
      <c r="E17" s="95" t="str">
        <f>COTIZACION!$H$20</f>
        <v>Paquete</v>
      </c>
      <c r="F17" s="97">
        <v>0</v>
      </c>
      <c r="G17" s="98">
        <f>D17*F17</f>
        <v>0</v>
      </c>
    </row>
    <row r="18" spans="1:7" x14ac:dyDescent="0.2">
      <c r="A18" s="24"/>
      <c r="B18" s="27" t="s">
        <v>67</v>
      </c>
      <c r="C18" s="24"/>
      <c r="D18" s="25"/>
      <c r="E18" s="24"/>
      <c r="F18" s="28"/>
      <c r="G18" s="26"/>
    </row>
    <row r="19" spans="1:7" x14ac:dyDescent="0.2">
      <c r="A19" s="24"/>
      <c r="B19" s="27"/>
      <c r="C19" s="24"/>
      <c r="D19" s="25"/>
      <c r="E19" s="24"/>
      <c r="F19" s="28"/>
      <c r="G19" s="26"/>
    </row>
    <row r="20" spans="1:7" ht="15.75" x14ac:dyDescent="0.25">
      <c r="A20" s="24"/>
      <c r="B20" s="29"/>
      <c r="C20" s="24"/>
      <c r="D20" s="30"/>
      <c r="E20" s="24"/>
      <c r="F20" s="31"/>
      <c r="G20" s="26"/>
    </row>
    <row r="21" spans="1:7" ht="15.75" x14ac:dyDescent="0.25">
      <c r="A21" s="24"/>
      <c r="B21" s="29"/>
      <c r="C21" s="24"/>
      <c r="D21" s="30"/>
      <c r="E21" s="24"/>
      <c r="F21" s="31"/>
      <c r="G21" s="26"/>
    </row>
    <row r="22" spans="1:7" ht="15.75" x14ac:dyDescent="0.25">
      <c r="A22" s="24"/>
      <c r="B22" s="29"/>
      <c r="C22" s="24"/>
      <c r="D22" s="30"/>
      <c r="E22" s="24"/>
      <c r="F22" s="31"/>
      <c r="G22" s="26"/>
    </row>
    <row r="23" spans="1:7" ht="15.75" x14ac:dyDescent="0.25">
      <c r="A23" s="24"/>
      <c r="B23" s="29"/>
      <c r="C23" s="24"/>
      <c r="D23" s="30"/>
      <c r="E23" s="24"/>
      <c r="F23" s="31"/>
      <c r="G23" s="26"/>
    </row>
    <row r="24" spans="1:7" ht="15.75" x14ac:dyDescent="0.25">
      <c r="A24" s="24"/>
      <c r="B24" s="29"/>
      <c r="C24" s="24"/>
      <c r="D24" s="30"/>
      <c r="E24" s="24"/>
      <c r="F24" s="31"/>
      <c r="G24" s="26"/>
    </row>
    <row r="25" spans="1:7" ht="15.75" x14ac:dyDescent="0.25">
      <c r="A25" s="24"/>
      <c r="B25" s="29"/>
      <c r="C25" s="24"/>
      <c r="D25" s="30"/>
      <c r="E25" s="24"/>
      <c r="F25" s="31"/>
      <c r="G25" s="26"/>
    </row>
    <row r="26" spans="1:7" ht="15.75" x14ac:dyDescent="0.25">
      <c r="A26" s="24"/>
      <c r="B26" s="29"/>
      <c r="C26" s="24"/>
      <c r="D26" s="30"/>
      <c r="E26" s="24"/>
      <c r="F26" s="31"/>
      <c r="G26" s="26"/>
    </row>
    <row r="27" spans="1:7" ht="15.75" x14ac:dyDescent="0.25">
      <c r="A27" s="24"/>
      <c r="B27" s="29"/>
      <c r="C27" s="24"/>
      <c r="D27" s="30"/>
      <c r="E27" s="24"/>
      <c r="F27" s="31"/>
      <c r="G27" s="26"/>
    </row>
    <row r="28" spans="1:7" ht="15.75" x14ac:dyDescent="0.25">
      <c r="A28" s="24"/>
      <c r="B28" s="29"/>
      <c r="C28" s="24"/>
      <c r="D28" s="30"/>
      <c r="E28" s="24"/>
      <c r="F28" s="31"/>
      <c r="G28" s="26"/>
    </row>
    <row r="29" spans="1:7" ht="15.75" x14ac:dyDescent="0.25">
      <c r="A29" s="24"/>
      <c r="B29" s="29"/>
      <c r="C29" s="24"/>
      <c r="D29" s="30"/>
      <c r="E29" s="24"/>
      <c r="F29" s="31"/>
      <c r="G29" s="26"/>
    </row>
    <row r="30" spans="1:7" ht="15.75" x14ac:dyDescent="0.25">
      <c r="A30" s="24"/>
      <c r="B30" s="29"/>
      <c r="C30" s="24"/>
      <c r="D30" s="30"/>
      <c r="E30" s="24"/>
      <c r="F30" s="31"/>
      <c r="G30" s="26"/>
    </row>
    <row r="31" spans="1:7" ht="15.75" x14ac:dyDescent="0.25">
      <c r="A31" s="24"/>
      <c r="B31" s="29"/>
      <c r="C31" s="24"/>
      <c r="D31" s="30"/>
      <c r="E31" s="24"/>
      <c r="F31" s="31"/>
      <c r="G31" s="26"/>
    </row>
    <row r="32" spans="1:7" ht="15.75" x14ac:dyDescent="0.25">
      <c r="A32" s="24"/>
      <c r="B32" s="29"/>
      <c r="C32" s="24"/>
      <c r="D32" s="30"/>
      <c r="E32" s="24"/>
      <c r="F32" s="31"/>
      <c r="G32" s="26"/>
    </row>
    <row r="33" spans="1:7" ht="15.75" x14ac:dyDescent="0.25">
      <c r="A33" s="24"/>
      <c r="B33" s="29"/>
      <c r="C33" s="24"/>
      <c r="D33" s="30"/>
      <c r="E33" s="24"/>
      <c r="F33" s="31"/>
      <c r="G33" s="26"/>
    </row>
    <row r="34" spans="1:7" ht="15.75" x14ac:dyDescent="0.25">
      <c r="A34" s="24"/>
      <c r="B34" s="29"/>
      <c r="C34" s="24"/>
      <c r="D34" s="30"/>
      <c r="E34" s="24"/>
      <c r="F34" s="31"/>
      <c r="G34" s="26"/>
    </row>
    <row r="35" spans="1:7" ht="15.75" x14ac:dyDescent="0.25">
      <c r="A35" s="24"/>
      <c r="B35" s="32"/>
      <c r="C35" s="24"/>
      <c r="D35" s="33"/>
      <c r="E35" s="24"/>
      <c r="F35" s="34"/>
      <c r="G35" s="26"/>
    </row>
    <row r="36" spans="1:7" ht="15.75" x14ac:dyDescent="0.25">
      <c r="A36" s="35"/>
      <c r="B36" s="36"/>
      <c r="C36" s="37"/>
      <c r="D36" s="24"/>
      <c r="E36" s="37"/>
      <c r="F36" s="38"/>
      <c r="G36" s="39"/>
    </row>
    <row r="37" spans="1:7" ht="15.75" x14ac:dyDescent="0.25">
      <c r="A37" s="35"/>
      <c r="B37" s="40" t="s">
        <v>83</v>
      </c>
      <c r="C37" s="37"/>
      <c r="D37" s="24"/>
      <c r="E37" s="37"/>
      <c r="F37" s="38"/>
      <c r="G37" s="39"/>
    </row>
    <row r="38" spans="1:7" ht="15.75" x14ac:dyDescent="0.25">
      <c r="A38" s="35"/>
      <c r="B38" s="40" t="s">
        <v>84</v>
      </c>
      <c r="C38" s="37"/>
      <c r="D38" s="24"/>
      <c r="E38" s="37"/>
      <c r="F38" s="38"/>
      <c r="G38" s="39"/>
    </row>
    <row r="39" spans="1:7" ht="16.5" customHeight="1" x14ac:dyDescent="0.25">
      <c r="A39" s="37"/>
      <c r="B39" s="41"/>
      <c r="C39" s="37"/>
      <c r="D39" s="24"/>
      <c r="E39" s="37"/>
      <c r="F39" s="38"/>
      <c r="G39" s="39"/>
    </row>
    <row r="40" spans="1:7" ht="20.100000000000001" customHeight="1" x14ac:dyDescent="0.25">
      <c r="A40" s="37"/>
      <c r="C40" s="37"/>
      <c r="D40" s="24"/>
      <c r="E40" s="37"/>
      <c r="F40" s="38"/>
      <c r="G40" s="39"/>
    </row>
    <row r="41" spans="1:7" ht="20.100000000000001" customHeight="1" x14ac:dyDescent="0.25">
      <c r="A41" s="37"/>
      <c r="B41" s="42" t="s">
        <v>82</v>
      </c>
      <c r="C41" s="37"/>
      <c r="D41" s="24"/>
      <c r="E41" s="37"/>
      <c r="F41" s="38"/>
      <c r="G41" s="39"/>
    </row>
    <row r="42" spans="1:7" ht="20.100000000000001" customHeight="1" x14ac:dyDescent="0.25">
      <c r="A42" s="37"/>
      <c r="B42" s="43" t="str">
        <f>PEDIDO!D41</f>
        <v>PRESIDENTE COMISION DE CONSURSO Y ACOMPAÑAMIENTO</v>
      </c>
      <c r="C42" s="44"/>
      <c r="D42" s="44"/>
      <c r="E42" s="44"/>
      <c r="F42" s="38"/>
      <c r="G42" s="39"/>
    </row>
    <row r="43" spans="1:7" ht="20.100000000000001" customHeight="1" x14ac:dyDescent="0.25">
      <c r="A43" s="45"/>
      <c r="B43" s="46"/>
      <c r="C43" s="45"/>
      <c r="D43" s="45"/>
      <c r="E43" s="45"/>
      <c r="F43" s="45"/>
      <c r="G43" s="39"/>
    </row>
    <row r="44" spans="1:7" ht="23.25" customHeight="1" x14ac:dyDescent="0.25">
      <c r="A44" s="45"/>
      <c r="B44" s="45"/>
      <c r="C44" s="45"/>
      <c r="D44" s="45"/>
      <c r="E44" s="45"/>
      <c r="F44" s="45"/>
      <c r="G44" s="39"/>
    </row>
    <row r="45" spans="1:7" ht="24.75" customHeight="1" x14ac:dyDescent="0.25">
      <c r="A45" s="45"/>
      <c r="C45" s="45"/>
      <c r="D45" s="45"/>
      <c r="E45" s="45"/>
      <c r="F45" s="45"/>
      <c r="G45" s="39"/>
    </row>
    <row r="46" spans="1:7" x14ac:dyDescent="0.2">
      <c r="A46" s="45"/>
      <c r="B46" s="47" t="s">
        <v>80</v>
      </c>
      <c r="C46" s="45"/>
      <c r="D46" s="45"/>
      <c r="E46" s="45"/>
      <c r="F46" s="45"/>
      <c r="G46" s="26"/>
    </row>
    <row r="47" spans="1:7" x14ac:dyDescent="0.2">
      <c r="A47" s="45"/>
      <c r="B47" s="47"/>
      <c r="C47" s="45"/>
      <c r="D47" s="45"/>
      <c r="E47" s="45"/>
      <c r="F47" s="45"/>
      <c r="G47" s="26"/>
    </row>
    <row r="48" spans="1:7" ht="15.75" x14ac:dyDescent="0.25">
      <c r="A48" s="45"/>
      <c r="B48" s="48" t="s">
        <v>68</v>
      </c>
      <c r="C48" s="45"/>
      <c r="D48" s="45"/>
      <c r="E48" s="45"/>
      <c r="F48" s="45"/>
      <c r="G48" s="26">
        <f>SUM(G17:G46)</f>
        <v>0</v>
      </c>
    </row>
    <row r="49" spans="1:7" ht="15.75" x14ac:dyDescent="0.25">
      <c r="A49" s="45"/>
      <c r="B49" s="48" t="s">
        <v>69</v>
      </c>
      <c r="C49" s="45"/>
      <c r="D49" s="45"/>
      <c r="E49" s="45"/>
      <c r="F49" s="45"/>
      <c r="G49" s="26"/>
    </row>
    <row r="50" spans="1:7" ht="15.75" x14ac:dyDescent="0.25">
      <c r="A50" s="45"/>
      <c r="B50" s="48" t="s">
        <v>15</v>
      </c>
      <c r="C50" s="45"/>
      <c r="D50" s="45"/>
      <c r="E50" s="45"/>
      <c r="F50" s="45"/>
      <c r="G50" s="49">
        <f>G48</f>
        <v>0</v>
      </c>
    </row>
    <row r="51" spans="1:7" ht="15.75" thickBot="1" x14ac:dyDescent="0.25">
      <c r="A51" s="50"/>
      <c r="B51" s="50"/>
      <c r="C51" s="50"/>
      <c r="D51" s="50"/>
      <c r="E51" s="50"/>
      <c r="F51" s="50"/>
      <c r="G51" s="51"/>
    </row>
    <row r="52" spans="1:7" x14ac:dyDescent="0.2">
      <c r="G52" s="28"/>
    </row>
    <row r="53" spans="1:7" x14ac:dyDescent="0.2">
      <c r="C53" s="8" t="s">
        <v>70</v>
      </c>
      <c r="G53" s="28"/>
    </row>
    <row r="54" spans="1:7" x14ac:dyDescent="0.2">
      <c r="C54" s="8" t="s">
        <v>71</v>
      </c>
      <c r="G54" s="28"/>
    </row>
    <row r="58" spans="1:7" x14ac:dyDescent="0.2">
      <c r="D58" s="52"/>
      <c r="E58" s="52"/>
      <c r="F58" s="52"/>
      <c r="G58" s="53"/>
    </row>
    <row r="59" spans="1:7" ht="15.75" x14ac:dyDescent="0.25">
      <c r="D59" s="236" t="s">
        <v>72</v>
      </c>
      <c r="E59" s="236"/>
      <c r="F59" s="236"/>
      <c r="G59" s="54"/>
    </row>
    <row r="60" spans="1:7" ht="15.75" x14ac:dyDescent="0.25">
      <c r="B60" s="8" t="s">
        <v>73</v>
      </c>
      <c r="D60" s="235" t="s">
        <v>74</v>
      </c>
      <c r="E60" s="235"/>
      <c r="F60" s="235"/>
      <c r="G60" s="54"/>
    </row>
    <row r="61" spans="1:7" ht="15.75" x14ac:dyDescent="0.25">
      <c r="D61" s="235" t="s">
        <v>35</v>
      </c>
      <c r="E61" s="235"/>
      <c r="F61" s="235"/>
    </row>
    <row r="62" spans="1:7" x14ac:dyDescent="0.2">
      <c r="B62" s="8" t="s">
        <v>75</v>
      </c>
    </row>
    <row r="63" spans="1:7" x14ac:dyDescent="0.2">
      <c r="A63" s="55"/>
    </row>
    <row r="64" spans="1:7" x14ac:dyDescent="0.2">
      <c r="A64" s="55" t="s">
        <v>76</v>
      </c>
    </row>
  </sheetData>
  <mergeCells count="14">
    <mergeCell ref="C8:D8"/>
    <mergeCell ref="C7:G7"/>
    <mergeCell ref="C9:G9"/>
    <mergeCell ref="D4:E4"/>
    <mergeCell ref="C6:D6"/>
    <mergeCell ref="E6:F6"/>
    <mergeCell ref="E8:F8"/>
    <mergeCell ref="B14:B15"/>
    <mergeCell ref="D14:D15"/>
    <mergeCell ref="E14:E15"/>
    <mergeCell ref="G14:G15"/>
    <mergeCell ref="D61:F61"/>
    <mergeCell ref="D59:F59"/>
    <mergeCell ref="D60:F60"/>
  </mergeCells>
  <pageMargins left="0.59055118110236227" right="0.19685039370078741" top="0.39370078740157483" bottom="0.39370078740157483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PEDIDO</vt:lpstr>
      <vt:lpstr>PEDIDO 2</vt:lpstr>
      <vt:lpstr>COTIZACION</vt:lpstr>
      <vt:lpstr>COTIZACION 2</vt:lpstr>
      <vt:lpstr>ORDEN DE COMPRA</vt:lpstr>
      <vt:lpstr>COTIZACION!Área_de_impresión</vt:lpstr>
      <vt:lpstr>PEDIDO!Área_de_impresión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Orlin D. Sandres Alvarez</cp:lastModifiedBy>
  <cp:lastPrinted>2022-07-30T00:04:11Z</cp:lastPrinted>
  <dcterms:created xsi:type="dcterms:W3CDTF">2018-01-26T19:17:14Z</dcterms:created>
  <dcterms:modified xsi:type="dcterms:W3CDTF">2022-08-16T20:42:00Z</dcterms:modified>
</cp:coreProperties>
</file>