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DE\Desktop\LPN-002-CONDEPOR-2023 “OBRAS DE DRENAJE, INSTALACIÓN DE GRAMA SINTÉTICA ESTADIO CHOCHI SOSA”\"/>
    </mc:Choice>
  </mc:AlternateContent>
  <xr:revisionPtr revIDLastSave="0" documentId="13_ncr:1_{54BF39C7-8D14-4883-A148-DFA71B51D9B7}" xr6:coauthVersionLast="47" xr6:coauthVersionMax="47" xr10:uidLastSave="{00000000-0000-0000-0000-000000000000}"/>
  <bookViews>
    <workbookView xWindow="-108" yWindow="-108" windowWidth="23256" windowHeight="12456" activeTab="1" xr2:uid="{1FB63660-6D39-4B31-959C-7F8746914070}"/>
  </bookViews>
  <sheets>
    <sheet name="Lista de Cantidades" sheetId="11" r:id="rId1"/>
    <sheet name="Cronograma de actividades" sheetId="10" r:id="rId2"/>
  </sheets>
  <definedNames>
    <definedName name="_xlnm.Print_Area" localSheetId="1">'Cronograma de actividades'!$B$1:$W$26</definedName>
    <definedName name="_xlnm.Print_Area" localSheetId="0">'Lista de Cantidades'!$A$1:$F$97</definedName>
    <definedName name="_xlnm.Print_Titles" localSheetId="1">'Cronograma de actividades'!$2:$6</definedName>
    <definedName name="_xlnm.Print_Titles" localSheetId="0">'Lista de Cantidades'!$2:$6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1" l="1"/>
  <c r="F8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64" i="11"/>
  <c r="F60" i="11"/>
  <c r="F61" i="11"/>
  <c r="F59" i="11"/>
  <c r="F49" i="11"/>
  <c r="F50" i="11"/>
  <c r="F51" i="11"/>
  <c r="F52" i="11"/>
  <c r="F53" i="11"/>
  <c r="F54" i="11"/>
  <c r="F55" i="11"/>
  <c r="F56" i="11"/>
  <c r="F48" i="11"/>
  <c r="F57" i="11" s="1"/>
  <c r="F45" i="11"/>
  <c r="F44" i="11"/>
  <c r="F46" i="11" s="1"/>
  <c r="F41" i="11"/>
  <c r="F40" i="11"/>
  <c r="F42" i="11" s="1"/>
  <c r="F33" i="11"/>
  <c r="F34" i="11"/>
  <c r="F35" i="11"/>
  <c r="F36" i="11"/>
  <c r="F37" i="11"/>
  <c r="F32" i="11"/>
  <c r="F21" i="11"/>
  <c r="F22" i="11"/>
  <c r="F23" i="11"/>
  <c r="F24" i="11"/>
  <c r="F25" i="11"/>
  <c r="F26" i="11"/>
  <c r="F27" i="11"/>
  <c r="F28" i="11"/>
  <c r="F29" i="11"/>
  <c r="F20" i="11"/>
  <c r="F13" i="11"/>
  <c r="F14" i="11"/>
  <c r="F15" i="11"/>
  <c r="F16" i="11"/>
  <c r="F17" i="11"/>
  <c r="F12" i="11"/>
  <c r="F9" i="11"/>
  <c r="F8" i="11"/>
  <c r="F10" i="11" s="1"/>
  <c r="F30" i="11" l="1"/>
  <c r="F18" i="11"/>
  <c r="F38" i="11"/>
  <c r="F62" i="11"/>
  <c r="F82" i="11"/>
  <c r="F86" i="11"/>
  <c r="F87" i="11" l="1"/>
</calcChain>
</file>

<file path=xl/sharedStrings.xml><?xml version="1.0" encoding="utf-8"?>
<sst xmlns="http://schemas.openxmlformats.org/spreadsheetml/2006/main" count="240" uniqueCount="138">
  <si>
    <t>ITEM</t>
  </si>
  <si>
    <t>CONCEPTO</t>
  </si>
  <si>
    <t>UNIDAD</t>
  </si>
  <si>
    <t>CANTIDAD</t>
  </si>
  <si>
    <t>PRECIO</t>
  </si>
  <si>
    <t>SUB TOTAL</t>
  </si>
  <si>
    <t>PRELIMINARES</t>
  </si>
  <si>
    <t>m2</t>
  </si>
  <si>
    <t>Bodega</t>
  </si>
  <si>
    <t>NIVELACION Y COMPACTACION DEL TERRENO</t>
  </si>
  <si>
    <t>m3</t>
  </si>
  <si>
    <t>Corte de material existente (e=0.20m)</t>
  </si>
  <si>
    <t>Conformación de terreno</t>
  </si>
  <si>
    <t>Pruebas de suelo</t>
  </si>
  <si>
    <t>Acarreo de material (desperdicio)</t>
  </si>
  <si>
    <t>SISTEMA DE DRENAJE</t>
  </si>
  <si>
    <t>ml</t>
  </si>
  <si>
    <t>Und</t>
  </si>
  <si>
    <t>OBRAS DE CONFINAMIENTO</t>
  </si>
  <si>
    <t>Zapata corrida 0.40x0.15cms, 3#3, #2@0.25.</t>
  </si>
  <si>
    <t>Sub-total</t>
  </si>
  <si>
    <t>COMISION NACIONAL DE DEPORTES, EDUCACION FISICA Y RECREACION (CONDEPOR)</t>
  </si>
  <si>
    <t>Capa filtrante de 5cm, gravin de 3/8".</t>
  </si>
  <si>
    <t>Cuneta de desague, 0.60xh variable, desde 0.89m hasta 1.33m; paredes bloque reforzado 6", 1 #3 cada bloque; zapata 0.60mx0.15m, 4 #3, #3 @20cm, afinado interior</t>
  </si>
  <si>
    <t>Solera de remate de pared, 0.15x0.10, 2#3, #2 @ 0.25.</t>
  </si>
  <si>
    <t>Pared de bloque 6", refuerzo 1 #3 @ 0.20, 2 hiladas.</t>
  </si>
  <si>
    <t>Tapadera para cuneta, concreto 8cmx40cmx1.00m, ref. 3 #3, #3 @ 20cm</t>
  </si>
  <si>
    <t>Pretil de madera curada 2"x4", fijada a solera con taco expansor de M-10</t>
  </si>
  <si>
    <t>Solera de remate de cuneta, 0.08x0.10, 1 #3</t>
  </si>
  <si>
    <t>7.01</t>
  </si>
  <si>
    <t>PRESUPUESTO BASE DE CONSTRUCCION</t>
  </si>
  <si>
    <t>Suministro e instalación de plastico negro tipo polietileno LDPE</t>
  </si>
  <si>
    <t>Suministro e instalación de grama sintética (incluye arena sílice y caucho)</t>
  </si>
  <si>
    <t>Limpieza final</t>
  </si>
  <si>
    <t>7.02</t>
  </si>
  <si>
    <t>Global</t>
  </si>
  <si>
    <t>Trazado y marcado, 96.00x63.00m, (Topografia General)</t>
  </si>
  <si>
    <t>CRONOGRAMA DE ACTIVIDADES</t>
  </si>
  <si>
    <t>MES 1</t>
  </si>
  <si>
    <t>MES 2</t>
  </si>
  <si>
    <t>MES 3</t>
  </si>
  <si>
    <t>MES 4</t>
  </si>
  <si>
    <t>Relleno y compactado con material selecto (e=15cms)</t>
  </si>
  <si>
    <t>CAMPO DE JUEGO</t>
  </si>
  <si>
    <t>Suministro y colocación de arcilla compactada, color rojo</t>
  </si>
  <si>
    <t>CAMPO DE JUEGO, ESTADIO CHOCHI SOSA</t>
  </si>
  <si>
    <t>6.00</t>
  </si>
  <si>
    <t xml:space="preserve"> ILUMINACIÓN</t>
  </si>
  <si>
    <t>116</t>
  </si>
  <si>
    <t>6.01</t>
  </si>
  <si>
    <t>6.02</t>
  </si>
  <si>
    <t>Suministro e instalación de reflector LED de 1000 w</t>
  </si>
  <si>
    <t>143</t>
  </si>
  <si>
    <t>Demolición de pared de bloque de 5", paredes internas</t>
  </si>
  <si>
    <t>Demolición de piso de mosaico</t>
  </si>
  <si>
    <t>Demolición de ceramica en pared de bloque existente</t>
  </si>
  <si>
    <t>Unidad</t>
  </si>
  <si>
    <t>Demolición de mueble de concreto de urinario exixtente</t>
  </si>
  <si>
    <t>Demolición de mueble de lavamanos existente</t>
  </si>
  <si>
    <t>Zapata corrida de 0.40x0.20m, 3#3,#3@30cm, concreto 3000psi</t>
  </si>
  <si>
    <t>Construcción de paredes de tabla de yeso resistente a la humedad con embatinado metalico para baños</t>
  </si>
  <si>
    <t>Pintura de paredes de bloque de concreto, pintura base de agua lavable mate, gama media (paredes existentes)</t>
  </si>
  <si>
    <t>Pintura de paredes de tabla de yeso, pintura base de agua lavable mate, gama media (paredes nuevas)</t>
  </si>
  <si>
    <t>Instalación de porcelanato en paredes internas en todos los baños h-1.50m</t>
  </si>
  <si>
    <t>Suministro e intalacion de tubería de 4" aguas negras</t>
  </si>
  <si>
    <t>Suministro e intalacion de tubería 2" aguas negras</t>
  </si>
  <si>
    <t>Suministro e intalacion de tubería 1/2" agua potable</t>
  </si>
  <si>
    <t>Suministro e intalacion de tubería 6" aguas negras</t>
  </si>
  <si>
    <t>Suministro e instalacion de servicios sanitarios semi-lujos</t>
  </si>
  <si>
    <t xml:space="preserve">Suministro e instalacion de lavamanos semi-lujos </t>
  </si>
  <si>
    <t>Suministro e instalacion de urinario semi-lujos</t>
  </si>
  <si>
    <t>Cajas de registro internas  repelladas y pulidas con rejilla metalica de 50x50x50cm.</t>
  </si>
  <si>
    <t>Cajas de registro internas  repelladas y pulidas con rejilla metalica de 50x50x50cm, con trampa de olores</t>
  </si>
  <si>
    <t>Puerta metalica de almacen P-1  0.90x2.10m</t>
  </si>
  <si>
    <t>Modulos de baños de estructura metalica</t>
  </si>
  <si>
    <t>Espejo reflectivo con marco de aluminio 0.8x2.40m para mueblo de lavamanos</t>
  </si>
  <si>
    <t>DEMOLICIONES EN BAÑOS DEL ESTADIO</t>
  </si>
  <si>
    <t>7.03</t>
  </si>
  <si>
    <t>7.04</t>
  </si>
  <si>
    <t>7.05</t>
  </si>
  <si>
    <t>7.06</t>
  </si>
  <si>
    <t>7.07</t>
  </si>
  <si>
    <t>7.08</t>
  </si>
  <si>
    <t>7.09</t>
  </si>
  <si>
    <t>8.00</t>
  </si>
  <si>
    <t>ELEMENTOS ESTRUCTURALES EN BAÑOS DEL ESTADIO</t>
  </si>
  <si>
    <t>8.01</t>
  </si>
  <si>
    <t>8.02</t>
  </si>
  <si>
    <t>8.03</t>
  </si>
  <si>
    <t>ACABADOS EN BAÑOS DEL ESTADIO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</si>
  <si>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</si>
  <si>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</si>
  <si>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</si>
  <si>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</si>
  <si>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</si>
  <si>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</si>
  <si>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</si>
  <si>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</si>
  <si>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</si>
  <si>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</si>
  <si>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</si>
  <si>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</si>
  <si>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</si>
  <si>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</si>
  <si>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</si>
  <si>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</si>
  <si>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</si>
  <si>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</si>
  <si>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GRAN TOTAL</t>
  </si>
  <si>
    <t>10.01</t>
  </si>
  <si>
    <t>10.02</t>
  </si>
  <si>
    <t>PROYECTO "OBRAS DE DRENAJE, INSTALACIÓN DE GRAMA SINTÉTICA Y OBRAS VARIAS EN ESTADIO CHOCHI SOSA"</t>
  </si>
  <si>
    <t>Desinstalación de reflectores existentes</t>
  </si>
  <si>
    <t>Excavación común</t>
  </si>
  <si>
    <t>Excavación comun</t>
  </si>
  <si>
    <t xml:space="preserve">Desontaje de modulos de pared de baños existentes </t>
  </si>
  <si>
    <t>19</t>
  </si>
  <si>
    <t>Desmontaje de puertas en módulos de baños</t>
  </si>
  <si>
    <t>22</t>
  </si>
  <si>
    <t xml:space="preserve">Desmontaje de aparatos hidrosanitarios  existentes (inodoros / lavamanos) </t>
  </si>
  <si>
    <t>Construcción de paredes de bloque de concreto de 4" para baños</t>
  </si>
  <si>
    <t xml:space="preserve">Instalación de piso de porcelanato antiderrapante de 60x60 cm en baños </t>
  </si>
  <si>
    <t>Sum. E Inst. de letrero de género para baños</t>
  </si>
  <si>
    <t>GENERALES DEL PROYECTO</t>
  </si>
  <si>
    <t>Rótulo metálico 3' x 8' Incluye soportes</t>
  </si>
  <si>
    <t>MES 5</t>
  </si>
  <si>
    <t>semana 1</t>
  </si>
  <si>
    <t>semana 2</t>
  </si>
  <si>
    <t>semana 3</t>
  </si>
  <si>
    <t>semana 4</t>
  </si>
  <si>
    <t>Suministro e instalación de tubería PVC de 15", perforada</t>
  </si>
  <si>
    <t>Caja de registro de 1 m x 1 m x h</t>
  </si>
  <si>
    <t>und</t>
  </si>
  <si>
    <t>Descapote de material orgánico (e=10 cm.)</t>
  </si>
  <si>
    <t>Capa filtrante de 10cm, grava triturada de 3/4".</t>
  </si>
  <si>
    <t>Fecha:</t>
  </si>
  <si>
    <t>Firma y Sello del Representante Legal de la Empresa:</t>
  </si>
  <si>
    <t>Nombre de la Empresa: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</si>
</sst>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L&quot;* #,##0.00_-;\-&quot;L&quot;* #,##0.00_-;_-&quot;L&quot;* &quot;-&quot;??_-;_-@_-"/>
    <numFmt numFmtId="164" formatCode="_(&quot;L&quot;\ * #,##0.00_);_(&quot;L&quot;\ * \(#,##0.00\);_(&quot;L&quot;\ * &quot;-&quot;??_);_(@_)"/>
    <numFmt numFmtId="165" formatCode="_-[$L-480A]* #,##0.00_-;\-[$L-480A]* #,##0.00_-;_-[$L-480A]* &quot;-&quot;??_-;_-@_-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4" fontId="5" fillId="0" borderId="0" xfId="3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4" fontId="0" fillId="3" borderId="9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44" fontId="2" fillId="4" borderId="9" xfId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44" fontId="2" fillId="0" borderId="9" xfId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 wrapText="1"/>
    </xf>
    <xf numFmtId="44" fontId="2" fillId="5" borderId="9" xfId="1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44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166" fontId="0" fillId="0" borderId="9" xfId="0" applyNumberFormat="1" applyFont="1" applyBorder="1" applyAlignment="1">
      <alignment horizontal="center" vertical="center"/>
    </xf>
    <xf numFmtId="44" fontId="0" fillId="0" borderId="9" xfId="1" applyFont="1" applyBorder="1" applyAlignment="1" applyProtection="1">
      <alignment horizontal="center" vertical="center"/>
      <protection locked="0"/>
    </xf>
    <xf numFmtId="44" fontId="7" fillId="0" borderId="9" xfId="1" applyFont="1" applyBorder="1" applyAlignment="1" applyProtection="1">
      <alignment horizontal="center" vertical="center"/>
      <protection locked="0"/>
    </xf>
    <xf numFmtId="44" fontId="7" fillId="3" borderId="9" xfId="1" applyFont="1" applyFill="1" applyBorder="1" applyAlignment="1" applyProtection="1">
      <alignment horizontal="center" vertical="center"/>
      <protection locked="0"/>
    </xf>
    <xf numFmtId="44" fontId="0" fillId="3" borderId="9" xfId="1" applyFont="1" applyFill="1" applyBorder="1" applyAlignment="1" applyProtection="1">
      <alignment horizontal="center" vertical="center"/>
      <protection locked="0"/>
    </xf>
    <xf numFmtId="44" fontId="0" fillId="0" borderId="9" xfId="1" applyFont="1" applyFill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165" fontId="0" fillId="0" borderId="9" xfId="1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164" fontId="2" fillId="0" borderId="0" xfId="3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right" vertical="center"/>
    </xf>
    <xf numFmtId="49" fontId="2" fillId="5" borderId="9" xfId="0" applyNumberFormat="1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11" fillId="6" borderId="1" xfId="2" applyFont="1" applyFill="1" applyBorder="1" applyAlignment="1">
      <alignment horizontal="center" vertical="center"/>
    </xf>
    <xf numFmtId="0" fontId="11" fillId="6" borderId="2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64" fontId="2" fillId="0" borderId="19" xfId="3" applyFont="1" applyBorder="1" applyAlignment="1">
      <alignment horizontal="center" vertical="center"/>
    </xf>
  </cellXfs>
  <cellStyles count="4">
    <cellStyle name="Moneda" xfId="1" builtinId="4"/>
    <cellStyle name="Moneda 2" xfId="3" xr:uid="{42E71E0D-BB77-4E9F-BEA3-F23C1E43AB71}"/>
    <cellStyle name="Normal" xfId="0" builtinId="0"/>
    <cellStyle name="Normal 2" xfId="2" xr:uid="{67337932-3141-47DE-944A-3A6C5C72B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A27F-14D5-4A3B-837C-BF851AF29DD9}">
  <sheetPr>
    <pageSetUpPr fitToPage="1"/>
  </sheetPr>
  <dimension ref="A1:G95"/>
  <sheetViews>
    <sheetView view="pageBreakPreview" topLeftCell="A82" zoomScaleNormal="100" zoomScaleSheetLayoutView="100" workbookViewId="0">
      <selection activeCell="E20" activeCellId="2" sqref="E20"/>
    </sheetView>
  </sheetViews>
  <sheetFormatPr baseColWidth="10" defaultColWidth="10.6640625" defaultRowHeight="14.4" x14ac:dyDescent="0.3"/>
  <cols>
    <col min="1" max="1" width="6.5546875" style="17" customWidth="1"/>
    <col min="2" max="2" width="80.109375" style="5" customWidth="1"/>
    <col min="3" max="3" width="15.88671875" style="6" customWidth="1"/>
    <col min="4" max="4" width="14.6640625" style="6" customWidth="1"/>
    <col min="5" max="5" width="20.109375" style="6" customWidth="1"/>
    <col min="6" max="6" width="20.5546875" style="18" customWidth="1"/>
    <col min="7" max="7" width="15" style="5" bestFit="1" customWidth="1"/>
    <col min="8" max="16384" width="10.6640625" style="5"/>
  </cols>
  <sheetData>
    <row r="1" spans="1:6" ht="15.6" x14ac:dyDescent="0.3">
      <c r="A1" s="61" t="s">
        <v>21</v>
      </c>
      <c r="B1" s="61"/>
      <c r="C1" s="61"/>
      <c r="D1" s="61"/>
      <c r="E1" s="61"/>
      <c r="F1" s="61"/>
    </row>
    <row r="2" spans="1:6" s="1" customFormat="1" ht="27.75" customHeight="1" x14ac:dyDescent="0.3">
      <c r="A2" s="62" t="s">
        <v>111</v>
      </c>
      <c r="B2" s="62"/>
      <c r="C2" s="62"/>
      <c r="D2" s="62"/>
      <c r="E2" s="62"/>
      <c r="F2" s="62"/>
    </row>
    <row r="3" spans="1:6" s="1" customFormat="1" ht="15" customHeight="1" x14ac:dyDescent="0.3">
      <c r="A3" s="63" t="s">
        <v>30</v>
      </c>
      <c r="B3" s="63"/>
      <c r="C3" s="63"/>
      <c r="D3" s="63"/>
      <c r="E3" s="63"/>
      <c r="F3" s="63"/>
    </row>
    <row r="4" spans="1:6" s="1" customFormat="1" ht="13.8" x14ac:dyDescent="0.3">
      <c r="C4" s="2"/>
      <c r="D4" s="3"/>
      <c r="E4" s="3"/>
      <c r="F4" s="4"/>
    </row>
    <row r="5" spans="1:6" ht="18" x14ac:dyDescent="0.3">
      <c r="A5" s="64" t="s">
        <v>45</v>
      </c>
      <c r="B5" s="64"/>
      <c r="C5" s="64"/>
      <c r="D5" s="64"/>
      <c r="E5" s="64"/>
      <c r="F5" s="64"/>
    </row>
    <row r="6" spans="1:6" x14ac:dyDescent="0.3">
      <c r="A6" s="19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1" t="s">
        <v>5</v>
      </c>
    </row>
    <row r="7" spans="1:6" ht="15.6" x14ac:dyDescent="0.3">
      <c r="A7" s="22">
        <v>1</v>
      </c>
      <c r="B7" s="23" t="s">
        <v>6</v>
      </c>
      <c r="C7" s="23"/>
      <c r="D7" s="23"/>
      <c r="E7" s="23"/>
      <c r="F7" s="23"/>
    </row>
    <row r="8" spans="1:6" ht="15" customHeight="1" x14ac:dyDescent="0.3">
      <c r="A8" s="8">
        <v>1.01</v>
      </c>
      <c r="B8" s="7" t="s">
        <v>36</v>
      </c>
      <c r="C8" s="8" t="s">
        <v>7</v>
      </c>
      <c r="D8" s="9">
        <v>13455.5</v>
      </c>
      <c r="E8" s="51"/>
      <c r="F8" s="10">
        <f>E8*D8</f>
        <v>0</v>
      </c>
    </row>
    <row r="9" spans="1:6" ht="15" customHeight="1" x14ac:dyDescent="0.3">
      <c r="A9" s="8">
        <v>1.02</v>
      </c>
      <c r="B9" s="7" t="s">
        <v>8</v>
      </c>
      <c r="C9" s="8" t="s">
        <v>35</v>
      </c>
      <c r="D9" s="9">
        <v>1</v>
      </c>
      <c r="E9" s="52"/>
      <c r="F9" s="10">
        <f>E9*D9</f>
        <v>0</v>
      </c>
    </row>
    <row r="10" spans="1:6" s="15" customFormat="1" ht="15" customHeight="1" x14ac:dyDescent="0.3">
      <c r="A10" s="60" t="s">
        <v>20</v>
      </c>
      <c r="B10" s="60"/>
      <c r="C10" s="60"/>
      <c r="D10" s="60"/>
      <c r="E10" s="60"/>
      <c r="F10" s="24">
        <f>SUM(F8:F9)</f>
        <v>0</v>
      </c>
    </row>
    <row r="11" spans="1:6" ht="15.6" x14ac:dyDescent="0.3">
      <c r="A11" s="22">
        <v>2</v>
      </c>
      <c r="B11" s="23" t="s">
        <v>9</v>
      </c>
      <c r="C11" s="23"/>
      <c r="D11" s="23"/>
      <c r="E11" s="23"/>
      <c r="F11" s="23"/>
    </row>
    <row r="12" spans="1:6" ht="15" customHeight="1" x14ac:dyDescent="0.3">
      <c r="A12" s="8">
        <v>2.0099999999999998</v>
      </c>
      <c r="B12" s="11" t="s">
        <v>133</v>
      </c>
      <c r="C12" s="8" t="s">
        <v>10</v>
      </c>
      <c r="D12" s="9">
        <v>1345.55</v>
      </c>
      <c r="E12" s="51"/>
      <c r="F12" s="10">
        <f>E12*D12</f>
        <v>0</v>
      </c>
    </row>
    <row r="13" spans="1:6" ht="15" customHeight="1" x14ac:dyDescent="0.3">
      <c r="A13" s="8">
        <v>2.02</v>
      </c>
      <c r="B13" s="12" t="s">
        <v>11</v>
      </c>
      <c r="C13" s="13" t="s">
        <v>10</v>
      </c>
      <c r="D13" s="14">
        <v>2991.69</v>
      </c>
      <c r="E13" s="51"/>
      <c r="F13" s="10">
        <f t="shared" ref="F13:F17" si="0">E13*D13</f>
        <v>0</v>
      </c>
    </row>
    <row r="14" spans="1:6" ht="15" customHeight="1" x14ac:dyDescent="0.3">
      <c r="A14" s="8">
        <v>2.0299999999999998</v>
      </c>
      <c r="B14" s="12" t="s">
        <v>12</v>
      </c>
      <c r="C14" s="13" t="s">
        <v>7</v>
      </c>
      <c r="D14" s="14">
        <v>13455.5</v>
      </c>
      <c r="E14" s="53"/>
      <c r="F14" s="10">
        <f t="shared" si="0"/>
        <v>0</v>
      </c>
    </row>
    <row r="15" spans="1:6" ht="15" customHeight="1" x14ac:dyDescent="0.3">
      <c r="A15" s="8">
        <v>2.04</v>
      </c>
      <c r="B15" s="12" t="s">
        <v>42</v>
      </c>
      <c r="C15" s="8" t="s">
        <v>10</v>
      </c>
      <c r="D15" s="14">
        <v>2018.33</v>
      </c>
      <c r="E15" s="53"/>
      <c r="F15" s="10">
        <f t="shared" si="0"/>
        <v>0</v>
      </c>
    </row>
    <row r="16" spans="1:6" ht="15" customHeight="1" x14ac:dyDescent="0.3">
      <c r="A16" s="8">
        <v>2.0499999999999998</v>
      </c>
      <c r="B16" s="12" t="s">
        <v>13</v>
      </c>
      <c r="C16" s="13" t="s">
        <v>35</v>
      </c>
      <c r="D16" s="14">
        <v>1</v>
      </c>
      <c r="E16" s="54"/>
      <c r="F16" s="10">
        <f t="shared" si="0"/>
        <v>0</v>
      </c>
    </row>
    <row r="17" spans="1:6" ht="15" customHeight="1" x14ac:dyDescent="0.3">
      <c r="A17" s="8">
        <v>2.06</v>
      </c>
      <c r="B17" s="7" t="s">
        <v>14</v>
      </c>
      <c r="C17" s="8" t="s">
        <v>10</v>
      </c>
      <c r="D17" s="9">
        <v>5638.41</v>
      </c>
      <c r="E17" s="51"/>
      <c r="F17" s="10">
        <f t="shared" si="0"/>
        <v>0</v>
      </c>
    </row>
    <row r="18" spans="1:6" s="15" customFormat="1" ht="15" customHeight="1" x14ac:dyDescent="0.3">
      <c r="A18" s="60" t="s">
        <v>20</v>
      </c>
      <c r="B18" s="60"/>
      <c r="C18" s="60"/>
      <c r="D18" s="60"/>
      <c r="E18" s="60"/>
      <c r="F18" s="24">
        <f>SUM(F12:F17)</f>
        <v>0</v>
      </c>
    </row>
    <row r="19" spans="1:6" ht="15" customHeight="1" x14ac:dyDescent="0.3">
      <c r="A19" s="22">
        <v>3</v>
      </c>
      <c r="B19" s="23" t="s">
        <v>15</v>
      </c>
      <c r="C19" s="23"/>
      <c r="D19" s="23"/>
      <c r="E19" s="23"/>
      <c r="F19" s="23"/>
    </row>
    <row r="20" spans="1:6" ht="30" customHeight="1" x14ac:dyDescent="0.3">
      <c r="A20" s="8">
        <v>3.01</v>
      </c>
      <c r="B20" s="11" t="s">
        <v>113</v>
      </c>
      <c r="C20" s="8" t="s">
        <v>10</v>
      </c>
      <c r="D20" s="9">
        <v>294.8</v>
      </c>
      <c r="E20" s="51"/>
      <c r="F20" s="10">
        <f>E20*D20</f>
        <v>0</v>
      </c>
    </row>
    <row r="21" spans="1:6" ht="30" customHeight="1" x14ac:dyDescent="0.3">
      <c r="A21" s="8">
        <v>3.02</v>
      </c>
      <c r="B21" s="11" t="s">
        <v>31</v>
      </c>
      <c r="C21" s="8" t="s">
        <v>7</v>
      </c>
      <c r="D21" s="9">
        <v>13455.5</v>
      </c>
      <c r="E21" s="51"/>
      <c r="F21" s="10">
        <f t="shared" ref="F21:F29" si="1">E21*D21</f>
        <v>0</v>
      </c>
    </row>
    <row r="22" spans="1:6" ht="15" customHeight="1" x14ac:dyDescent="0.3">
      <c r="A22" s="8">
        <v>3.03</v>
      </c>
      <c r="B22" s="7" t="s">
        <v>134</v>
      </c>
      <c r="C22" s="8" t="s">
        <v>10</v>
      </c>
      <c r="D22" s="9">
        <v>1589.78</v>
      </c>
      <c r="E22" s="52"/>
      <c r="F22" s="10">
        <f t="shared" si="1"/>
        <v>0</v>
      </c>
    </row>
    <row r="23" spans="1:6" ht="15" customHeight="1" x14ac:dyDescent="0.3">
      <c r="A23" s="8">
        <v>3.04</v>
      </c>
      <c r="B23" s="7" t="s">
        <v>22</v>
      </c>
      <c r="C23" s="8" t="s">
        <v>10</v>
      </c>
      <c r="D23" s="9">
        <v>672.78</v>
      </c>
      <c r="E23" s="52"/>
      <c r="F23" s="10">
        <f t="shared" si="1"/>
        <v>0</v>
      </c>
    </row>
    <row r="24" spans="1:6" ht="15" customHeight="1" x14ac:dyDescent="0.3">
      <c r="A24" s="8">
        <v>3.05</v>
      </c>
      <c r="B24" s="7" t="s">
        <v>14</v>
      </c>
      <c r="C24" s="8" t="s">
        <v>10</v>
      </c>
      <c r="D24" s="9">
        <v>383.24</v>
      </c>
      <c r="E24" s="52"/>
      <c r="F24" s="10">
        <f t="shared" si="1"/>
        <v>0</v>
      </c>
    </row>
    <row r="25" spans="1:6" ht="46.5" customHeight="1" x14ac:dyDescent="0.3">
      <c r="A25" s="8">
        <v>3.06</v>
      </c>
      <c r="B25" s="11" t="s">
        <v>23</v>
      </c>
      <c r="C25" s="8" t="s">
        <v>16</v>
      </c>
      <c r="D25" s="9">
        <v>491.33</v>
      </c>
      <c r="E25" s="51"/>
      <c r="F25" s="10">
        <f t="shared" si="1"/>
        <v>0</v>
      </c>
    </row>
    <row r="26" spans="1:6" x14ac:dyDescent="0.3">
      <c r="A26" s="8">
        <v>3.07</v>
      </c>
      <c r="B26" s="11" t="s">
        <v>28</v>
      </c>
      <c r="C26" s="8" t="s">
        <v>16</v>
      </c>
      <c r="D26" s="9">
        <v>466</v>
      </c>
      <c r="E26" s="51"/>
      <c r="F26" s="10">
        <f t="shared" si="1"/>
        <v>0</v>
      </c>
    </row>
    <row r="27" spans="1:6" x14ac:dyDescent="0.3">
      <c r="A27" s="8">
        <v>3.08</v>
      </c>
      <c r="B27" s="11" t="s">
        <v>26</v>
      </c>
      <c r="C27" s="8" t="s">
        <v>17</v>
      </c>
      <c r="D27" s="9">
        <v>491</v>
      </c>
      <c r="E27" s="51"/>
      <c r="F27" s="10">
        <f t="shared" si="1"/>
        <v>0</v>
      </c>
    </row>
    <row r="28" spans="1:6" x14ac:dyDescent="0.3">
      <c r="A28" s="8">
        <v>3.09</v>
      </c>
      <c r="B28" s="11" t="s">
        <v>130</v>
      </c>
      <c r="C28" s="8" t="s">
        <v>16</v>
      </c>
      <c r="D28" s="9">
        <v>626.23</v>
      </c>
      <c r="E28" s="51"/>
      <c r="F28" s="10">
        <f t="shared" si="1"/>
        <v>0</v>
      </c>
    </row>
    <row r="29" spans="1:6" x14ac:dyDescent="0.3">
      <c r="A29" s="8">
        <v>3.1</v>
      </c>
      <c r="B29" s="11" t="s">
        <v>131</v>
      </c>
      <c r="C29" s="8" t="s">
        <v>132</v>
      </c>
      <c r="D29" s="9">
        <v>3</v>
      </c>
      <c r="E29" s="51"/>
      <c r="F29" s="10">
        <f t="shared" si="1"/>
        <v>0</v>
      </c>
    </row>
    <row r="30" spans="1:6" s="15" customFormat="1" ht="15" customHeight="1" x14ac:dyDescent="0.3">
      <c r="A30" s="60" t="s">
        <v>20</v>
      </c>
      <c r="B30" s="60"/>
      <c r="C30" s="60"/>
      <c r="D30" s="60"/>
      <c r="E30" s="60"/>
      <c r="F30" s="24">
        <f>SUM(F20:F29)</f>
        <v>0</v>
      </c>
    </row>
    <row r="31" spans="1:6" ht="15.6" x14ac:dyDescent="0.3">
      <c r="A31" s="22">
        <v>4</v>
      </c>
      <c r="B31" s="23" t="s">
        <v>18</v>
      </c>
      <c r="C31" s="23"/>
      <c r="D31" s="23"/>
      <c r="E31" s="23"/>
      <c r="F31" s="23"/>
    </row>
    <row r="32" spans="1:6" ht="15" customHeight="1" x14ac:dyDescent="0.3">
      <c r="A32" s="25">
        <v>4.01</v>
      </c>
      <c r="B32" s="11" t="s">
        <v>114</v>
      </c>
      <c r="C32" s="8" t="s">
        <v>10</v>
      </c>
      <c r="D32" s="9">
        <v>65.239999999999995</v>
      </c>
      <c r="E32" s="55"/>
      <c r="F32" s="10">
        <f>E32*D32</f>
        <v>0</v>
      </c>
    </row>
    <row r="33" spans="1:7" x14ac:dyDescent="0.3">
      <c r="A33" s="25">
        <v>4.0199999999999996</v>
      </c>
      <c r="B33" s="11" t="s">
        <v>19</v>
      </c>
      <c r="C33" s="8" t="s">
        <v>16</v>
      </c>
      <c r="D33" s="9">
        <v>265</v>
      </c>
      <c r="E33" s="51"/>
      <c r="F33" s="10">
        <f t="shared" ref="F33:F37" si="2">E33*D33</f>
        <v>0</v>
      </c>
    </row>
    <row r="34" spans="1:7" x14ac:dyDescent="0.3">
      <c r="A34" s="25">
        <v>4.03</v>
      </c>
      <c r="B34" s="11" t="s">
        <v>25</v>
      </c>
      <c r="C34" s="8" t="s">
        <v>7</v>
      </c>
      <c r="D34" s="9">
        <v>106</v>
      </c>
      <c r="E34" s="55"/>
      <c r="F34" s="10">
        <f t="shared" si="2"/>
        <v>0</v>
      </c>
    </row>
    <row r="35" spans="1:7" x14ac:dyDescent="0.3">
      <c r="A35" s="25">
        <v>4.04</v>
      </c>
      <c r="B35" s="11" t="s">
        <v>24</v>
      </c>
      <c r="C35" s="8" t="s">
        <v>16</v>
      </c>
      <c r="D35" s="9">
        <v>265</v>
      </c>
      <c r="E35" s="55"/>
      <c r="F35" s="10">
        <f t="shared" si="2"/>
        <v>0</v>
      </c>
    </row>
    <row r="36" spans="1:7" x14ac:dyDescent="0.3">
      <c r="A36" s="25">
        <v>4.05</v>
      </c>
      <c r="B36" s="11" t="s">
        <v>27</v>
      </c>
      <c r="C36" s="8" t="s">
        <v>16</v>
      </c>
      <c r="D36" s="9">
        <v>446.95</v>
      </c>
      <c r="E36" s="55"/>
      <c r="F36" s="10">
        <f t="shared" si="2"/>
        <v>0</v>
      </c>
    </row>
    <row r="37" spans="1:7" x14ac:dyDescent="0.3">
      <c r="A37" s="25">
        <v>4.0599999999999996</v>
      </c>
      <c r="B37" s="11" t="s">
        <v>14</v>
      </c>
      <c r="C37" s="8" t="s">
        <v>10</v>
      </c>
      <c r="D37" s="9">
        <v>84.81</v>
      </c>
      <c r="E37" s="55"/>
      <c r="F37" s="10">
        <f t="shared" si="2"/>
        <v>0</v>
      </c>
    </row>
    <row r="38" spans="1:7" s="15" customFormat="1" ht="15" customHeight="1" x14ac:dyDescent="0.3">
      <c r="A38" s="60" t="s">
        <v>20</v>
      </c>
      <c r="B38" s="60"/>
      <c r="C38" s="60"/>
      <c r="D38" s="60"/>
      <c r="E38" s="60"/>
      <c r="F38" s="24">
        <f>SUM(F32:F37)</f>
        <v>0</v>
      </c>
      <c r="G38" s="16"/>
    </row>
    <row r="39" spans="1:7" ht="15" customHeight="1" x14ac:dyDescent="0.3">
      <c r="A39" s="22">
        <v>5</v>
      </c>
      <c r="B39" s="23" t="s">
        <v>43</v>
      </c>
      <c r="C39" s="23"/>
      <c r="D39" s="23"/>
      <c r="E39" s="23"/>
      <c r="F39" s="23"/>
    </row>
    <row r="40" spans="1:7" x14ac:dyDescent="0.3">
      <c r="A40" s="26">
        <v>5.01</v>
      </c>
      <c r="B40" s="11" t="s">
        <v>32</v>
      </c>
      <c r="C40" s="8" t="s">
        <v>7</v>
      </c>
      <c r="D40" s="9">
        <v>9311.7099999999991</v>
      </c>
      <c r="E40" s="51"/>
      <c r="F40" s="10">
        <f>E40*D40</f>
        <v>0</v>
      </c>
    </row>
    <row r="41" spans="1:7" x14ac:dyDescent="0.3">
      <c r="A41" s="26">
        <v>5.0199999999999996</v>
      </c>
      <c r="B41" s="11" t="s">
        <v>44</v>
      </c>
      <c r="C41" s="8" t="s">
        <v>10</v>
      </c>
      <c r="D41" s="9">
        <v>414.38</v>
      </c>
      <c r="E41" s="51"/>
      <c r="F41" s="10">
        <f>E41*D41</f>
        <v>0</v>
      </c>
    </row>
    <row r="42" spans="1:7" s="15" customFormat="1" ht="15" customHeight="1" x14ac:dyDescent="0.3">
      <c r="A42" s="60" t="s">
        <v>20</v>
      </c>
      <c r="B42" s="60"/>
      <c r="C42" s="60"/>
      <c r="D42" s="60"/>
      <c r="E42" s="60"/>
      <c r="F42" s="24">
        <f>SUM(F40:F41)</f>
        <v>0</v>
      </c>
      <c r="G42" s="16"/>
    </row>
    <row r="43" spans="1:7" s="15" customFormat="1" ht="15" customHeight="1" x14ac:dyDescent="0.3">
      <c r="A43" s="22" t="s">
        <v>46</v>
      </c>
      <c r="B43" s="23" t="s">
        <v>47</v>
      </c>
      <c r="C43" s="23"/>
      <c r="D43" s="23"/>
      <c r="E43" s="23"/>
      <c r="F43" s="23"/>
      <c r="G43" s="16"/>
    </row>
    <row r="44" spans="1:7" s="15" customFormat="1" ht="15" customHeight="1" x14ac:dyDescent="0.3">
      <c r="A44" s="28" t="s">
        <v>49</v>
      </c>
      <c r="B44" s="29" t="s">
        <v>112</v>
      </c>
      <c r="C44" s="28" t="s">
        <v>2</v>
      </c>
      <c r="D44" s="28" t="s">
        <v>52</v>
      </c>
      <c r="E44" s="56"/>
      <c r="F44" s="27">
        <f>E44*D44</f>
        <v>0</v>
      </c>
      <c r="G44" s="16"/>
    </row>
    <row r="45" spans="1:7" s="15" customFormat="1" ht="15" customHeight="1" x14ac:dyDescent="0.3">
      <c r="A45" s="28" t="s">
        <v>50</v>
      </c>
      <c r="B45" s="29" t="s">
        <v>51</v>
      </c>
      <c r="C45" s="28" t="s">
        <v>2</v>
      </c>
      <c r="D45" s="28" t="s">
        <v>48</v>
      </c>
      <c r="E45" s="56"/>
      <c r="F45" s="27">
        <f>E45*D45</f>
        <v>0</v>
      </c>
      <c r="G45" s="16"/>
    </row>
    <row r="46" spans="1:7" s="15" customFormat="1" ht="15" customHeight="1" x14ac:dyDescent="0.3">
      <c r="A46" s="65" t="s">
        <v>20</v>
      </c>
      <c r="B46" s="66"/>
      <c r="C46" s="66"/>
      <c r="D46" s="66"/>
      <c r="E46" s="67"/>
      <c r="F46" s="24">
        <f>SUM(F44:F45)</f>
        <v>0</v>
      </c>
      <c r="G46" s="16"/>
    </row>
    <row r="47" spans="1:7" s="15" customFormat="1" ht="15" customHeight="1" x14ac:dyDescent="0.3">
      <c r="A47" s="22">
        <v>7</v>
      </c>
      <c r="B47" s="23" t="s">
        <v>76</v>
      </c>
      <c r="C47" s="23"/>
      <c r="D47" s="23"/>
      <c r="E47" s="23"/>
      <c r="F47" s="23"/>
      <c r="G47" s="16"/>
    </row>
    <row r="48" spans="1:7" s="15" customFormat="1" ht="15" customHeight="1" x14ac:dyDescent="0.3">
      <c r="A48" s="28" t="s">
        <v>29</v>
      </c>
      <c r="B48" s="29" t="s">
        <v>53</v>
      </c>
      <c r="C48" s="28" t="s">
        <v>7</v>
      </c>
      <c r="D48" s="49">
        <v>12.1</v>
      </c>
      <c r="E48" s="56"/>
      <c r="F48" s="27">
        <f>E48*D48</f>
        <v>0</v>
      </c>
      <c r="G48" s="16"/>
    </row>
    <row r="49" spans="1:7" s="15" customFormat="1" ht="15" customHeight="1" x14ac:dyDescent="0.3">
      <c r="A49" s="28" t="s">
        <v>34</v>
      </c>
      <c r="B49" s="29" t="s">
        <v>54</v>
      </c>
      <c r="C49" s="28" t="s">
        <v>7</v>
      </c>
      <c r="D49" s="49">
        <v>15.86</v>
      </c>
      <c r="E49" s="56"/>
      <c r="F49" s="27">
        <f t="shared" ref="F49:F56" si="3">E49*D49</f>
        <v>0</v>
      </c>
      <c r="G49" s="16"/>
    </row>
    <row r="50" spans="1:7" s="15" customFormat="1" ht="15" customHeight="1" x14ac:dyDescent="0.3">
      <c r="A50" s="28" t="s">
        <v>77</v>
      </c>
      <c r="B50" s="29" t="s">
        <v>115</v>
      </c>
      <c r="C50" s="28" t="s">
        <v>2</v>
      </c>
      <c r="D50" s="50" t="s">
        <v>116</v>
      </c>
      <c r="E50" s="56"/>
      <c r="F50" s="27">
        <f t="shared" si="3"/>
        <v>0</v>
      </c>
      <c r="G50" s="16"/>
    </row>
    <row r="51" spans="1:7" s="15" customFormat="1" ht="15" customHeight="1" x14ac:dyDescent="0.3">
      <c r="A51" s="28" t="s">
        <v>78</v>
      </c>
      <c r="B51" s="29" t="s">
        <v>55</v>
      </c>
      <c r="C51" s="28" t="s">
        <v>7</v>
      </c>
      <c r="D51" s="49">
        <v>125</v>
      </c>
      <c r="E51" s="56"/>
      <c r="F51" s="27">
        <f t="shared" si="3"/>
        <v>0</v>
      </c>
      <c r="G51" s="16"/>
    </row>
    <row r="52" spans="1:7" s="15" customFormat="1" ht="15" customHeight="1" x14ac:dyDescent="0.3">
      <c r="A52" s="28" t="s">
        <v>79</v>
      </c>
      <c r="B52" s="29" t="s">
        <v>117</v>
      </c>
      <c r="C52" s="28" t="s">
        <v>56</v>
      </c>
      <c r="D52" s="49" t="s">
        <v>118</v>
      </c>
      <c r="E52" s="56"/>
      <c r="F52" s="27">
        <f t="shared" si="3"/>
        <v>0</v>
      </c>
      <c r="G52" s="16"/>
    </row>
    <row r="53" spans="1:7" s="15" customFormat="1" ht="15" customHeight="1" x14ac:dyDescent="0.3">
      <c r="A53" s="28" t="s">
        <v>80</v>
      </c>
      <c r="B53" s="29" t="s">
        <v>119</v>
      </c>
      <c r="C53" s="28" t="s">
        <v>56</v>
      </c>
      <c r="D53" s="49">
        <v>19</v>
      </c>
      <c r="E53" s="56"/>
      <c r="F53" s="27">
        <f t="shared" si="3"/>
        <v>0</v>
      </c>
      <c r="G53" s="16"/>
    </row>
    <row r="54" spans="1:7" s="15" customFormat="1" ht="15" customHeight="1" x14ac:dyDescent="0.3">
      <c r="A54" s="28" t="s">
        <v>81</v>
      </c>
      <c r="B54" s="29" t="s">
        <v>57</v>
      </c>
      <c r="C54" s="28" t="s">
        <v>7</v>
      </c>
      <c r="D54" s="49">
        <v>5.0999999999999996</v>
      </c>
      <c r="E54" s="56"/>
      <c r="F54" s="27">
        <f t="shared" si="3"/>
        <v>0</v>
      </c>
      <c r="G54" s="16"/>
    </row>
    <row r="55" spans="1:7" s="15" customFormat="1" ht="15" customHeight="1" x14ac:dyDescent="0.3">
      <c r="A55" s="28" t="s">
        <v>82</v>
      </c>
      <c r="B55" s="29" t="s">
        <v>58</v>
      </c>
      <c r="C55" s="28" t="s">
        <v>7</v>
      </c>
      <c r="D55" s="49">
        <v>4.32</v>
      </c>
      <c r="E55" s="56"/>
      <c r="F55" s="27">
        <f t="shared" si="3"/>
        <v>0</v>
      </c>
      <c r="G55" s="16"/>
    </row>
    <row r="56" spans="1:7" s="15" customFormat="1" ht="15" customHeight="1" x14ac:dyDescent="0.3">
      <c r="A56" s="28" t="s">
        <v>83</v>
      </c>
      <c r="B56" s="29" t="s">
        <v>14</v>
      </c>
      <c r="C56" s="28" t="s">
        <v>10</v>
      </c>
      <c r="D56" s="49">
        <v>15.8</v>
      </c>
      <c r="E56" s="56"/>
      <c r="F56" s="27">
        <f t="shared" si="3"/>
        <v>0</v>
      </c>
      <c r="G56" s="16"/>
    </row>
    <row r="57" spans="1:7" s="15" customFormat="1" ht="15" customHeight="1" x14ac:dyDescent="0.3">
      <c r="A57" s="65" t="s">
        <v>20</v>
      </c>
      <c r="B57" s="66"/>
      <c r="C57" s="66"/>
      <c r="D57" s="66"/>
      <c r="E57" s="67"/>
      <c r="F57" s="24">
        <f>SUM(F48:F56)</f>
        <v>0</v>
      </c>
      <c r="G57" s="16"/>
    </row>
    <row r="58" spans="1:7" s="15" customFormat="1" ht="15" customHeight="1" x14ac:dyDescent="0.3">
      <c r="A58" s="22" t="s">
        <v>84</v>
      </c>
      <c r="B58" s="23" t="s">
        <v>85</v>
      </c>
      <c r="C58" s="23"/>
      <c r="D58" s="23"/>
      <c r="E58" s="23"/>
      <c r="F58" s="23"/>
      <c r="G58" s="16"/>
    </row>
    <row r="59" spans="1:7" s="15" customFormat="1" ht="15" customHeight="1" x14ac:dyDescent="0.3">
      <c r="A59" s="28" t="s">
        <v>86</v>
      </c>
      <c r="B59" s="29" t="s">
        <v>120</v>
      </c>
      <c r="C59" s="28" t="s">
        <v>7</v>
      </c>
      <c r="D59" s="49">
        <v>10</v>
      </c>
      <c r="E59" s="56"/>
      <c r="F59" s="27">
        <f>E59*D59</f>
        <v>0</v>
      </c>
      <c r="G59" s="16"/>
    </row>
    <row r="60" spans="1:7" s="15" customFormat="1" ht="27" customHeight="1" x14ac:dyDescent="0.3">
      <c r="A60" s="28" t="s">
        <v>87</v>
      </c>
      <c r="B60" s="29" t="s">
        <v>59</v>
      </c>
      <c r="C60" s="28" t="s">
        <v>16</v>
      </c>
      <c r="D60" s="49">
        <v>11</v>
      </c>
      <c r="E60" s="56"/>
      <c r="F60" s="27">
        <f t="shared" ref="F60:F61" si="4">E60*D60</f>
        <v>0</v>
      </c>
      <c r="G60" s="16"/>
    </row>
    <row r="61" spans="1:7" s="15" customFormat="1" ht="33" customHeight="1" x14ac:dyDescent="0.3">
      <c r="A61" s="28" t="s">
        <v>88</v>
      </c>
      <c r="B61" s="30" t="s">
        <v>60</v>
      </c>
      <c r="C61" s="28" t="s">
        <v>7</v>
      </c>
      <c r="D61" s="49">
        <v>48</v>
      </c>
      <c r="E61" s="56"/>
      <c r="F61" s="27">
        <f t="shared" si="4"/>
        <v>0</v>
      </c>
      <c r="G61" s="16"/>
    </row>
    <row r="62" spans="1:7" s="15" customFormat="1" ht="18" customHeight="1" x14ac:dyDescent="0.3">
      <c r="A62" s="65" t="s">
        <v>20</v>
      </c>
      <c r="B62" s="66"/>
      <c r="C62" s="66"/>
      <c r="D62" s="66"/>
      <c r="E62" s="67"/>
      <c r="F62" s="24">
        <f>SUM(F59:F61)</f>
        <v>0</v>
      </c>
      <c r="G62" s="16"/>
    </row>
    <row r="63" spans="1:7" s="15" customFormat="1" ht="15" customHeight="1" x14ac:dyDescent="0.3">
      <c r="A63" s="22">
        <v>9</v>
      </c>
      <c r="B63" s="23" t="s">
        <v>89</v>
      </c>
      <c r="C63" s="23"/>
      <c r="D63" s="23"/>
      <c r="E63" s="23"/>
      <c r="F63" s="23"/>
      <c r="G63" s="16"/>
    </row>
    <row r="64" spans="1:7" s="15" customFormat="1" ht="39.75" customHeight="1" x14ac:dyDescent="0.3">
      <c r="A64" s="28" t="s">
        <v>90</v>
      </c>
      <c r="B64" s="30" t="s">
        <v>61</v>
      </c>
      <c r="C64" s="28" t="s">
        <v>7</v>
      </c>
      <c r="D64" s="49">
        <v>240</v>
      </c>
      <c r="E64" s="56"/>
      <c r="F64" s="27">
        <f>E64*D64</f>
        <v>0</v>
      </c>
      <c r="G64" s="16"/>
    </row>
    <row r="65" spans="1:7" s="15" customFormat="1" ht="34.5" customHeight="1" x14ac:dyDescent="0.3">
      <c r="A65" s="28" t="s">
        <v>91</v>
      </c>
      <c r="B65" s="30" t="s">
        <v>62</v>
      </c>
      <c r="C65" s="28" t="s">
        <v>7</v>
      </c>
      <c r="D65" s="49">
        <v>48</v>
      </c>
      <c r="E65" s="56"/>
      <c r="F65" s="27">
        <f t="shared" ref="F65:F81" si="5">E65*D65</f>
        <v>0</v>
      </c>
      <c r="G65" s="16"/>
    </row>
    <row r="66" spans="1:7" s="15" customFormat="1" ht="31.5" customHeight="1" x14ac:dyDescent="0.3">
      <c r="A66" s="28" t="s">
        <v>92</v>
      </c>
      <c r="B66" s="30" t="s">
        <v>121</v>
      </c>
      <c r="C66" s="28" t="s">
        <v>7</v>
      </c>
      <c r="D66" s="49">
        <v>173</v>
      </c>
      <c r="E66" s="56"/>
      <c r="F66" s="27">
        <f t="shared" si="5"/>
        <v>0</v>
      </c>
      <c r="G66" s="16"/>
    </row>
    <row r="67" spans="1:7" s="15" customFormat="1" ht="19.5" customHeight="1" x14ac:dyDescent="0.3">
      <c r="A67" s="28" t="s">
        <v>93</v>
      </c>
      <c r="B67" s="30" t="s">
        <v>63</v>
      </c>
      <c r="C67" s="28" t="s">
        <v>7</v>
      </c>
      <c r="D67" s="49">
        <v>125</v>
      </c>
      <c r="E67" s="56"/>
      <c r="F67" s="27">
        <f t="shared" si="5"/>
        <v>0</v>
      </c>
      <c r="G67" s="16"/>
    </row>
    <row r="68" spans="1:7" s="15" customFormat="1" ht="15" customHeight="1" x14ac:dyDescent="0.3">
      <c r="A68" s="28" t="s">
        <v>94</v>
      </c>
      <c r="B68" s="30" t="s">
        <v>64</v>
      </c>
      <c r="C68" s="28" t="s">
        <v>16</v>
      </c>
      <c r="D68" s="49">
        <v>54</v>
      </c>
      <c r="E68" s="56"/>
      <c r="F68" s="27">
        <f t="shared" si="5"/>
        <v>0</v>
      </c>
      <c r="G68" s="16"/>
    </row>
    <row r="69" spans="1:7" s="15" customFormat="1" ht="15" customHeight="1" x14ac:dyDescent="0.3">
      <c r="A69" s="28" t="s">
        <v>95</v>
      </c>
      <c r="B69" s="30" t="s">
        <v>65</v>
      </c>
      <c r="C69" s="28" t="s">
        <v>16</v>
      </c>
      <c r="D69" s="49">
        <v>114</v>
      </c>
      <c r="E69" s="56"/>
      <c r="F69" s="27">
        <f t="shared" si="5"/>
        <v>0</v>
      </c>
      <c r="G69" s="16"/>
    </row>
    <row r="70" spans="1:7" s="15" customFormat="1" ht="15" customHeight="1" x14ac:dyDescent="0.3">
      <c r="A70" s="28" t="s">
        <v>96</v>
      </c>
      <c r="B70" s="30" t="s">
        <v>66</v>
      </c>
      <c r="C70" s="28" t="s">
        <v>16</v>
      </c>
      <c r="D70" s="49">
        <v>111</v>
      </c>
      <c r="E70" s="56"/>
      <c r="F70" s="27">
        <f t="shared" si="5"/>
        <v>0</v>
      </c>
      <c r="G70" s="16"/>
    </row>
    <row r="71" spans="1:7" s="15" customFormat="1" ht="15" customHeight="1" x14ac:dyDescent="0.3">
      <c r="A71" s="28" t="s">
        <v>97</v>
      </c>
      <c r="B71" s="30" t="s">
        <v>67</v>
      </c>
      <c r="C71" s="28" t="s">
        <v>16</v>
      </c>
      <c r="D71" s="49">
        <v>65</v>
      </c>
      <c r="E71" s="56"/>
      <c r="F71" s="27">
        <f t="shared" si="5"/>
        <v>0</v>
      </c>
      <c r="G71" s="16"/>
    </row>
    <row r="72" spans="1:7" s="15" customFormat="1" ht="15" customHeight="1" x14ac:dyDescent="0.3">
      <c r="A72" s="28" t="s">
        <v>98</v>
      </c>
      <c r="B72" s="30" t="s">
        <v>68</v>
      </c>
      <c r="C72" s="28" t="s">
        <v>56</v>
      </c>
      <c r="D72" s="49">
        <v>16</v>
      </c>
      <c r="E72" s="56"/>
      <c r="F72" s="27">
        <f t="shared" si="5"/>
        <v>0</v>
      </c>
      <c r="G72" s="16"/>
    </row>
    <row r="73" spans="1:7" s="15" customFormat="1" ht="15" customHeight="1" x14ac:dyDescent="0.3">
      <c r="A73" s="28" t="s">
        <v>99</v>
      </c>
      <c r="B73" s="30" t="s">
        <v>69</v>
      </c>
      <c r="C73" s="28" t="s">
        <v>56</v>
      </c>
      <c r="D73" s="49">
        <v>21</v>
      </c>
      <c r="E73" s="56"/>
      <c r="F73" s="27">
        <f t="shared" si="5"/>
        <v>0</v>
      </c>
      <c r="G73" s="16"/>
    </row>
    <row r="74" spans="1:7" s="15" customFormat="1" ht="15" customHeight="1" x14ac:dyDescent="0.3">
      <c r="A74" s="28" t="s">
        <v>100</v>
      </c>
      <c r="B74" s="30" t="s">
        <v>70</v>
      </c>
      <c r="C74" s="28" t="s">
        <v>56</v>
      </c>
      <c r="D74" s="49">
        <v>24</v>
      </c>
      <c r="E74" s="56"/>
      <c r="F74" s="27">
        <f t="shared" si="5"/>
        <v>0</v>
      </c>
      <c r="G74" s="16"/>
    </row>
    <row r="75" spans="1:7" s="15" customFormat="1" ht="35.25" customHeight="1" x14ac:dyDescent="0.3">
      <c r="A75" s="28" t="s">
        <v>101</v>
      </c>
      <c r="B75" s="30" t="s">
        <v>113</v>
      </c>
      <c r="C75" s="28" t="s">
        <v>10</v>
      </c>
      <c r="D75" s="49">
        <v>61</v>
      </c>
      <c r="E75" s="56"/>
      <c r="F75" s="27">
        <f t="shared" si="5"/>
        <v>0</v>
      </c>
      <c r="G75" s="16"/>
    </row>
    <row r="76" spans="1:7" s="15" customFormat="1" ht="23.25" customHeight="1" x14ac:dyDescent="0.3">
      <c r="A76" s="28" t="s">
        <v>102</v>
      </c>
      <c r="B76" s="30" t="s">
        <v>71</v>
      </c>
      <c r="C76" s="28" t="s">
        <v>56</v>
      </c>
      <c r="D76" s="49">
        <v>3</v>
      </c>
      <c r="E76" s="56"/>
      <c r="F76" s="27">
        <f t="shared" si="5"/>
        <v>0</v>
      </c>
      <c r="G76" s="16"/>
    </row>
    <row r="77" spans="1:7" s="15" customFormat="1" ht="30.75" customHeight="1" x14ac:dyDescent="0.3">
      <c r="A77" s="28" t="s">
        <v>103</v>
      </c>
      <c r="B77" s="30" t="s">
        <v>72</v>
      </c>
      <c r="C77" s="28" t="s">
        <v>56</v>
      </c>
      <c r="D77" s="49">
        <v>3</v>
      </c>
      <c r="E77" s="56"/>
      <c r="F77" s="27">
        <f t="shared" si="5"/>
        <v>0</v>
      </c>
      <c r="G77" s="16"/>
    </row>
    <row r="78" spans="1:7" s="15" customFormat="1" ht="15" customHeight="1" x14ac:dyDescent="0.3">
      <c r="A78" s="28" t="s">
        <v>104</v>
      </c>
      <c r="B78" s="30" t="s">
        <v>73</v>
      </c>
      <c r="C78" s="28" t="s">
        <v>56</v>
      </c>
      <c r="D78" s="49">
        <v>2</v>
      </c>
      <c r="E78" s="56"/>
      <c r="F78" s="27">
        <f t="shared" si="5"/>
        <v>0</v>
      </c>
      <c r="G78" s="16"/>
    </row>
    <row r="79" spans="1:7" s="15" customFormat="1" ht="15" customHeight="1" x14ac:dyDescent="0.3">
      <c r="A79" s="28" t="s">
        <v>105</v>
      </c>
      <c r="B79" s="29" t="s">
        <v>74</v>
      </c>
      <c r="C79" s="28" t="s">
        <v>56</v>
      </c>
      <c r="D79" s="49">
        <v>16</v>
      </c>
      <c r="E79" s="56"/>
      <c r="F79" s="27">
        <f t="shared" si="5"/>
        <v>0</v>
      </c>
      <c r="G79" s="16"/>
    </row>
    <row r="80" spans="1:7" s="15" customFormat="1" ht="18.75" customHeight="1" x14ac:dyDescent="0.3">
      <c r="A80" s="28" t="s">
        <v>106</v>
      </c>
      <c r="B80" s="29" t="s">
        <v>75</v>
      </c>
      <c r="C80" s="28" t="s">
        <v>56</v>
      </c>
      <c r="D80" s="49">
        <v>5</v>
      </c>
      <c r="E80" s="56"/>
      <c r="F80" s="27">
        <f t="shared" si="5"/>
        <v>0</v>
      </c>
      <c r="G80" s="16"/>
    </row>
    <row r="81" spans="1:7" s="15" customFormat="1" ht="15" customHeight="1" x14ac:dyDescent="0.3">
      <c r="A81" s="28" t="s">
        <v>107</v>
      </c>
      <c r="B81" s="29" t="s">
        <v>122</v>
      </c>
      <c r="C81" s="28" t="s">
        <v>56</v>
      </c>
      <c r="D81" s="49">
        <v>3</v>
      </c>
      <c r="E81" s="56"/>
      <c r="F81" s="27">
        <f t="shared" si="5"/>
        <v>0</v>
      </c>
      <c r="G81" s="16"/>
    </row>
    <row r="82" spans="1:7" s="15" customFormat="1" ht="15" customHeight="1" x14ac:dyDescent="0.3">
      <c r="A82" s="65" t="s">
        <v>20</v>
      </c>
      <c r="B82" s="66"/>
      <c r="C82" s="66"/>
      <c r="D82" s="66"/>
      <c r="E82" s="67"/>
      <c r="F82" s="24">
        <f>SUM(F64:F81)</f>
        <v>0</v>
      </c>
      <c r="G82" s="16"/>
    </row>
    <row r="83" spans="1:7" ht="15.6" x14ac:dyDescent="0.3">
      <c r="A83" s="22">
        <v>10</v>
      </c>
      <c r="B83" s="23" t="s">
        <v>123</v>
      </c>
      <c r="C83" s="23"/>
      <c r="D83" s="23"/>
      <c r="E83" s="23"/>
      <c r="F83" s="23"/>
    </row>
    <row r="84" spans="1:7" x14ac:dyDescent="0.3">
      <c r="A84" s="25" t="s">
        <v>109</v>
      </c>
      <c r="B84" s="7" t="s">
        <v>124</v>
      </c>
      <c r="C84" s="8" t="s">
        <v>17</v>
      </c>
      <c r="D84" s="9">
        <v>1</v>
      </c>
      <c r="E84" s="55"/>
      <c r="F84" s="10">
        <f>E84*D84</f>
        <v>0</v>
      </c>
    </row>
    <row r="85" spans="1:7" ht="15" customHeight="1" x14ac:dyDescent="0.3">
      <c r="A85" s="25" t="s">
        <v>110</v>
      </c>
      <c r="B85" s="7" t="s">
        <v>33</v>
      </c>
      <c r="C85" s="8" t="s">
        <v>17</v>
      </c>
      <c r="D85" s="9">
        <v>2</v>
      </c>
      <c r="E85" s="57"/>
      <c r="F85" s="10">
        <f>E85*D85</f>
        <v>0</v>
      </c>
    </row>
    <row r="86" spans="1:7" s="15" customFormat="1" ht="15" customHeight="1" x14ac:dyDescent="0.3">
      <c r="A86" s="60" t="s">
        <v>20</v>
      </c>
      <c r="B86" s="60"/>
      <c r="C86" s="60"/>
      <c r="D86" s="60"/>
      <c r="E86" s="60"/>
      <c r="F86" s="24">
        <f>SUM(F84:F85)</f>
        <v>0</v>
      </c>
    </row>
    <row r="87" spans="1:7" x14ac:dyDescent="0.3">
      <c r="A87" s="68" t="s">
        <v>108</v>
      </c>
      <c r="B87" s="68"/>
      <c r="C87" s="68"/>
      <c r="D87" s="68"/>
      <c r="E87" s="68"/>
      <c r="F87" s="31">
        <f>SUM(F86,F82,F62,F57,F46,F42,F38,F30,F18,F10)</f>
        <v>0</v>
      </c>
    </row>
    <row r="91" spans="1:7" ht="15.6" x14ac:dyDescent="0.3">
      <c r="A91" s="58" t="s">
        <v>137</v>
      </c>
      <c r="B91" s="58"/>
      <c r="C91" s="59"/>
      <c r="D91" s="59"/>
      <c r="E91" s="59"/>
      <c r="F91" s="59"/>
    </row>
    <row r="92" spans="1:7" ht="15.6" x14ac:dyDescent="0.3">
      <c r="A92" s="48"/>
      <c r="B92" s="40"/>
    </row>
    <row r="93" spans="1:7" ht="15.6" x14ac:dyDescent="0.3">
      <c r="A93" s="58" t="s">
        <v>136</v>
      </c>
      <c r="B93" s="58"/>
      <c r="C93" s="59"/>
      <c r="D93" s="59"/>
      <c r="E93" s="59"/>
      <c r="F93" s="59"/>
    </row>
    <row r="94" spans="1:7" ht="15.6" x14ac:dyDescent="0.3">
      <c r="A94" s="48"/>
      <c r="B94" s="40"/>
    </row>
    <row r="95" spans="1:7" ht="15.6" x14ac:dyDescent="0.3">
      <c r="A95" s="58" t="s">
        <v>135</v>
      </c>
      <c r="B95" s="58"/>
      <c r="C95" s="59"/>
      <c r="D95" s="59"/>
      <c r="E95" s="59"/>
      <c r="F95" s="59"/>
    </row>
  </sheetData>
  <sheetProtection algorithmName="SHA-512" hashValue="CktT498BU4X8bvJXEHQcf2rVLn0rNHshz4V00UqPo805k8/RqQBOid6q6XVMGplyp7yPC7uaHLJU9Uzcr3pYfg==" saltValue="e9EFTewHXV81uKXDV292wg==" spinCount="100000" sheet="1" objects="1" scenarios="1"/>
  <mergeCells count="21">
    <mergeCell ref="A82:E82"/>
    <mergeCell ref="A86:E86"/>
    <mergeCell ref="A87:E87"/>
    <mergeCell ref="A30:E30"/>
    <mergeCell ref="A38:E38"/>
    <mergeCell ref="A42:E42"/>
    <mergeCell ref="A46:E46"/>
    <mergeCell ref="A57:E57"/>
    <mergeCell ref="A62:E62"/>
    <mergeCell ref="A18:E18"/>
    <mergeCell ref="A1:F1"/>
    <mergeCell ref="A2:F2"/>
    <mergeCell ref="A3:F3"/>
    <mergeCell ref="A5:F5"/>
    <mergeCell ref="A10:E10"/>
    <mergeCell ref="A95:B95"/>
    <mergeCell ref="A93:B93"/>
    <mergeCell ref="A91:B91"/>
    <mergeCell ref="C95:F95"/>
    <mergeCell ref="C93:F93"/>
    <mergeCell ref="C91:F91"/>
  </mergeCells>
  <printOptions horizontalCentered="1"/>
  <pageMargins left="0.7" right="0.7" top="0.75" bottom="0.75" header="0.3" footer="0.3"/>
  <pageSetup scale="5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44257-7E82-447A-A006-ED9E2444E8FE}">
  <sheetPr>
    <pageSetUpPr fitToPage="1"/>
  </sheetPr>
  <dimension ref="B1:W24"/>
  <sheetViews>
    <sheetView tabSelected="1" view="pageBreakPreview" topLeftCell="A16" zoomScaleNormal="85" zoomScaleSheetLayoutView="100" workbookViewId="0">
      <selection activeCell="U8" sqref="U8"/>
    </sheetView>
  </sheetViews>
  <sheetFormatPr baseColWidth="10" defaultColWidth="10.6640625" defaultRowHeight="14.4" x14ac:dyDescent="0.3"/>
  <cols>
    <col min="1" max="1" width="10.6640625" style="5"/>
    <col min="2" max="2" width="6.5546875" style="17" customWidth="1"/>
    <col min="3" max="3" width="80.109375" style="5" customWidth="1"/>
    <col min="4" max="23" width="6.6640625" style="5" customWidth="1"/>
    <col min="24" max="16384" width="10.6640625" style="5"/>
  </cols>
  <sheetData>
    <row r="1" spans="2:23" ht="15.6" x14ac:dyDescent="0.3">
      <c r="B1" s="61" t="s">
        <v>21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2:23" s="1" customFormat="1" ht="27.75" customHeight="1" x14ac:dyDescent="0.3">
      <c r="B2" s="62" t="s">
        <v>111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2:23" s="1" customFormat="1" ht="15" customHeight="1" thickBot="1" x14ac:dyDescent="0.35">
      <c r="B3" s="77" t="s">
        <v>37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s="1" customFormat="1" ht="15" customHeight="1" thickBot="1" x14ac:dyDescent="0.35">
      <c r="B4" s="73" t="s">
        <v>45</v>
      </c>
      <c r="C4" s="74"/>
      <c r="D4" s="70" t="s">
        <v>38</v>
      </c>
      <c r="E4" s="71"/>
      <c r="F4" s="71"/>
      <c r="G4" s="72"/>
      <c r="H4" s="70" t="s">
        <v>39</v>
      </c>
      <c r="I4" s="71"/>
      <c r="J4" s="71"/>
      <c r="K4" s="72"/>
      <c r="L4" s="70" t="s">
        <v>40</v>
      </c>
      <c r="M4" s="71"/>
      <c r="N4" s="71"/>
      <c r="O4" s="72"/>
      <c r="P4" s="70" t="s">
        <v>41</v>
      </c>
      <c r="Q4" s="71"/>
      <c r="R4" s="71"/>
      <c r="S4" s="72"/>
      <c r="T4" s="70" t="s">
        <v>125</v>
      </c>
      <c r="U4" s="71"/>
      <c r="V4" s="71"/>
      <c r="W4" s="72"/>
    </row>
    <row r="5" spans="2:23" ht="15" thickBot="1" x14ac:dyDescent="0.35">
      <c r="B5" s="75"/>
      <c r="C5" s="76"/>
      <c r="D5" s="32" t="s">
        <v>126</v>
      </c>
      <c r="E5" s="33" t="s">
        <v>127</v>
      </c>
      <c r="F5" s="33" t="s">
        <v>128</v>
      </c>
      <c r="G5" s="34" t="s">
        <v>129</v>
      </c>
      <c r="H5" s="32" t="s">
        <v>126</v>
      </c>
      <c r="I5" s="33" t="s">
        <v>127</v>
      </c>
      <c r="J5" s="33" t="s">
        <v>128</v>
      </c>
      <c r="K5" s="34" t="s">
        <v>129</v>
      </c>
      <c r="L5" s="32" t="s">
        <v>126</v>
      </c>
      <c r="M5" s="33" t="s">
        <v>127</v>
      </c>
      <c r="N5" s="33" t="s">
        <v>128</v>
      </c>
      <c r="O5" s="34" t="s">
        <v>129</v>
      </c>
      <c r="P5" s="32" t="s">
        <v>126</v>
      </c>
      <c r="Q5" s="33" t="s">
        <v>127</v>
      </c>
      <c r="R5" s="33" t="s">
        <v>128</v>
      </c>
      <c r="S5" s="34" t="s">
        <v>129</v>
      </c>
      <c r="T5" s="32" t="s">
        <v>126</v>
      </c>
      <c r="U5" s="33" t="s">
        <v>127</v>
      </c>
      <c r="V5" s="33" t="s">
        <v>128</v>
      </c>
      <c r="W5" s="34" t="s">
        <v>129</v>
      </c>
    </row>
    <row r="6" spans="2:23" x14ac:dyDescent="0.3">
      <c r="B6" s="19" t="s">
        <v>0</v>
      </c>
      <c r="C6" s="35" t="s">
        <v>1</v>
      </c>
      <c r="D6" s="36"/>
      <c r="E6" s="37"/>
      <c r="F6" s="37"/>
      <c r="G6" s="38"/>
      <c r="H6" s="36"/>
      <c r="I6" s="37"/>
      <c r="J6" s="37"/>
      <c r="K6" s="38"/>
      <c r="L6" s="36"/>
      <c r="M6" s="37"/>
      <c r="N6" s="37"/>
      <c r="O6" s="38"/>
      <c r="P6" s="36"/>
      <c r="Q6" s="37"/>
      <c r="R6" s="37"/>
      <c r="S6" s="38"/>
      <c r="T6" s="36"/>
      <c r="U6" s="37"/>
      <c r="V6" s="37"/>
      <c r="W6" s="38"/>
    </row>
    <row r="7" spans="2:23" ht="15.6" x14ac:dyDescent="0.3">
      <c r="B7" s="22">
        <v>1</v>
      </c>
      <c r="C7" s="39" t="s">
        <v>6</v>
      </c>
      <c r="D7" s="41"/>
      <c r="E7" s="42"/>
      <c r="F7" s="42"/>
      <c r="G7" s="43"/>
      <c r="H7" s="41"/>
      <c r="I7" s="42"/>
      <c r="J7" s="42"/>
      <c r="K7" s="43"/>
      <c r="L7" s="41"/>
      <c r="M7" s="42"/>
      <c r="N7" s="42"/>
      <c r="O7" s="43"/>
      <c r="P7" s="41"/>
      <c r="Q7" s="42"/>
      <c r="R7" s="42"/>
      <c r="S7" s="43"/>
      <c r="T7" s="41"/>
      <c r="U7" s="42"/>
      <c r="V7" s="42"/>
      <c r="W7" s="43"/>
    </row>
    <row r="8" spans="2:23" ht="15.6" x14ac:dyDescent="0.3">
      <c r="B8" s="22">
        <v>2</v>
      </c>
      <c r="C8" s="39" t="s">
        <v>9</v>
      </c>
      <c r="D8" s="41"/>
      <c r="E8" s="42"/>
      <c r="F8" s="42"/>
      <c r="G8" s="43"/>
      <c r="H8" s="41"/>
      <c r="I8" s="42"/>
      <c r="J8" s="42"/>
      <c r="K8" s="43"/>
      <c r="L8" s="41"/>
      <c r="M8" s="42"/>
      <c r="N8" s="42"/>
      <c r="O8" s="43"/>
      <c r="P8" s="41"/>
      <c r="Q8" s="42"/>
      <c r="R8" s="42"/>
      <c r="S8" s="43"/>
      <c r="T8" s="41"/>
      <c r="U8" s="42"/>
      <c r="V8" s="42"/>
      <c r="W8" s="43"/>
    </row>
    <row r="9" spans="2:23" ht="15" customHeight="1" x14ac:dyDescent="0.3">
      <c r="B9" s="22">
        <v>3</v>
      </c>
      <c r="C9" s="39" t="s">
        <v>15</v>
      </c>
      <c r="D9" s="41"/>
      <c r="E9" s="42"/>
      <c r="F9" s="42"/>
      <c r="G9" s="43"/>
      <c r="H9" s="41"/>
      <c r="I9" s="42"/>
      <c r="J9" s="42"/>
      <c r="K9" s="43"/>
      <c r="L9" s="41"/>
      <c r="M9" s="42"/>
      <c r="N9" s="42"/>
      <c r="O9" s="43"/>
      <c r="P9" s="41"/>
      <c r="Q9" s="42"/>
      <c r="R9" s="42"/>
      <c r="S9" s="43"/>
      <c r="T9" s="41"/>
      <c r="U9" s="42"/>
      <c r="V9" s="42"/>
      <c r="W9" s="43"/>
    </row>
    <row r="10" spans="2:23" ht="15.6" x14ac:dyDescent="0.3">
      <c r="B10" s="22">
        <v>4</v>
      </c>
      <c r="C10" s="39" t="s">
        <v>18</v>
      </c>
      <c r="D10" s="41"/>
      <c r="E10" s="42"/>
      <c r="F10" s="42"/>
      <c r="G10" s="43"/>
      <c r="H10" s="41"/>
      <c r="I10" s="42"/>
      <c r="J10" s="42"/>
      <c r="K10" s="43"/>
      <c r="L10" s="41"/>
      <c r="M10" s="42"/>
      <c r="N10" s="42"/>
      <c r="O10" s="43"/>
      <c r="P10" s="41"/>
      <c r="Q10" s="42"/>
      <c r="R10" s="42"/>
      <c r="S10" s="43"/>
      <c r="T10" s="41"/>
      <c r="U10" s="42"/>
      <c r="V10" s="42"/>
      <c r="W10" s="43"/>
    </row>
    <row r="11" spans="2:23" ht="15" customHeight="1" x14ac:dyDescent="0.3">
      <c r="B11" s="22">
        <v>5</v>
      </c>
      <c r="C11" s="39" t="s">
        <v>43</v>
      </c>
      <c r="D11" s="41"/>
      <c r="E11" s="42"/>
      <c r="F11" s="42"/>
      <c r="G11" s="43"/>
      <c r="H11" s="41"/>
      <c r="I11" s="42"/>
      <c r="J11" s="42"/>
      <c r="K11" s="43"/>
      <c r="L11" s="41"/>
      <c r="M11" s="42"/>
      <c r="N11" s="42"/>
      <c r="O11" s="43"/>
      <c r="P11" s="41"/>
      <c r="Q11" s="42"/>
      <c r="R11" s="42"/>
      <c r="S11" s="43"/>
      <c r="T11" s="41"/>
      <c r="U11" s="42"/>
      <c r="V11" s="42"/>
      <c r="W11" s="43"/>
    </row>
    <row r="12" spans="2:23" s="15" customFormat="1" ht="15" customHeight="1" x14ac:dyDescent="0.3">
      <c r="B12" s="22" t="s">
        <v>46</v>
      </c>
      <c r="C12" s="39" t="s">
        <v>47</v>
      </c>
      <c r="D12" s="44"/>
      <c r="E12" s="42"/>
      <c r="F12" s="42"/>
      <c r="G12" s="43"/>
      <c r="H12" s="41"/>
      <c r="I12" s="42"/>
      <c r="J12" s="42"/>
      <c r="K12" s="43"/>
      <c r="L12" s="41"/>
      <c r="M12" s="42"/>
      <c r="N12" s="42"/>
      <c r="O12" s="43"/>
      <c r="P12" s="41"/>
      <c r="Q12" s="42"/>
      <c r="R12" s="42"/>
      <c r="S12" s="43"/>
      <c r="T12" s="41"/>
      <c r="U12" s="42"/>
      <c r="V12" s="42"/>
      <c r="W12" s="43"/>
    </row>
    <row r="13" spans="2:23" s="15" customFormat="1" ht="15" customHeight="1" x14ac:dyDescent="0.3">
      <c r="B13" s="22">
        <v>7</v>
      </c>
      <c r="C13" s="39" t="s">
        <v>76</v>
      </c>
      <c r="D13" s="44"/>
      <c r="E13" s="42"/>
      <c r="F13" s="42"/>
      <c r="G13" s="43"/>
      <c r="H13" s="41"/>
      <c r="I13" s="42"/>
      <c r="J13" s="42"/>
      <c r="K13" s="43"/>
      <c r="L13" s="41"/>
      <c r="M13" s="42"/>
      <c r="N13" s="42"/>
      <c r="O13" s="43"/>
      <c r="P13" s="41"/>
      <c r="Q13" s="42"/>
      <c r="R13" s="42"/>
      <c r="S13" s="43"/>
      <c r="T13" s="41"/>
      <c r="U13" s="42"/>
      <c r="V13" s="42"/>
      <c r="W13" s="43"/>
    </row>
    <row r="14" spans="2:23" s="15" customFormat="1" ht="15" customHeight="1" x14ac:dyDescent="0.3">
      <c r="B14" s="22" t="s">
        <v>84</v>
      </c>
      <c r="C14" s="39" t="s">
        <v>85</v>
      </c>
      <c r="D14" s="44"/>
      <c r="E14" s="42"/>
      <c r="F14" s="42"/>
      <c r="G14" s="43"/>
      <c r="H14" s="41"/>
      <c r="I14" s="42"/>
      <c r="J14" s="42"/>
      <c r="K14" s="43"/>
      <c r="L14" s="41"/>
      <c r="M14" s="42"/>
      <c r="N14" s="42"/>
      <c r="O14" s="43"/>
      <c r="P14" s="41"/>
      <c r="Q14" s="42"/>
      <c r="R14" s="42"/>
      <c r="S14" s="43"/>
      <c r="T14" s="41"/>
      <c r="U14" s="42"/>
      <c r="V14" s="42"/>
      <c r="W14" s="43"/>
    </row>
    <row r="15" spans="2:23" s="15" customFormat="1" ht="15" customHeight="1" x14ac:dyDescent="0.3">
      <c r="B15" s="22">
        <v>9</v>
      </c>
      <c r="C15" s="39" t="s">
        <v>89</v>
      </c>
      <c r="D15" s="44"/>
      <c r="E15" s="42"/>
      <c r="F15" s="42"/>
      <c r="G15" s="43"/>
      <c r="H15" s="41"/>
      <c r="I15" s="42"/>
      <c r="J15" s="42"/>
      <c r="K15" s="43"/>
      <c r="L15" s="41"/>
      <c r="M15" s="42"/>
      <c r="N15" s="42"/>
      <c r="O15" s="43"/>
      <c r="P15" s="41"/>
      <c r="Q15" s="42"/>
      <c r="R15" s="42"/>
      <c r="S15" s="43"/>
      <c r="T15" s="41"/>
      <c r="U15" s="42"/>
      <c r="V15" s="42"/>
      <c r="W15" s="43"/>
    </row>
    <row r="16" spans="2:23" ht="16.2" thickBot="1" x14ac:dyDescent="0.35">
      <c r="B16" s="22">
        <v>10</v>
      </c>
      <c r="C16" s="39" t="s">
        <v>123</v>
      </c>
      <c r="D16" s="45"/>
      <c r="E16" s="46"/>
      <c r="F16" s="46"/>
      <c r="G16" s="47"/>
      <c r="H16" s="45"/>
      <c r="I16" s="46"/>
      <c r="J16" s="46"/>
      <c r="K16" s="47"/>
      <c r="L16" s="45"/>
      <c r="M16" s="46"/>
      <c r="N16" s="46"/>
      <c r="O16" s="47"/>
      <c r="P16" s="45"/>
      <c r="Q16" s="46"/>
      <c r="R16" s="46"/>
      <c r="S16" s="47"/>
      <c r="T16" s="45"/>
      <c r="U16" s="46"/>
      <c r="V16" s="46"/>
      <c r="W16" s="47"/>
    </row>
    <row r="20" spans="3:15" ht="15.6" x14ac:dyDescent="0.3">
      <c r="C20" s="40" t="s">
        <v>137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3:15" ht="15.6" x14ac:dyDescent="0.3"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3:15" ht="15.6" x14ac:dyDescent="0.3">
      <c r="C22" s="40" t="s">
        <v>136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</row>
    <row r="23" spans="3:15" ht="15.6" x14ac:dyDescent="0.3"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3:15" ht="15.6" x14ac:dyDescent="0.3">
      <c r="C24" s="40" t="s">
        <v>135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</row>
  </sheetData>
  <sheetProtection algorithmName="SHA-512" hashValue="GBc4Sz+pd8AbrJ3W8VGWbOFDTkRerobAGi3UFGNZAdhpKOvnQBK0+0VPMPT8/CFr+5ebJP+L42DD7ghDV/oZ1w==" saltValue="cNeQSmruW/kP5YehNGJDzg==" spinCount="100000" sheet="1" objects="1" scenarios="1"/>
  <mergeCells count="12">
    <mergeCell ref="B4:C5"/>
    <mergeCell ref="B1:W1"/>
    <mergeCell ref="B2:W2"/>
    <mergeCell ref="B3:W3"/>
    <mergeCell ref="D4:G4"/>
    <mergeCell ref="H4:K4"/>
    <mergeCell ref="L4:O4"/>
    <mergeCell ref="D24:O24"/>
    <mergeCell ref="D22:O22"/>
    <mergeCell ref="D20:O20"/>
    <mergeCell ref="P4:S4"/>
    <mergeCell ref="T4:W4"/>
  </mergeCells>
  <printOptions horizontalCentered="1"/>
  <pageMargins left="0.7" right="0.7" top="0.75" bottom="0.75" header="0.3" footer="0.3"/>
  <pageSetup scale="5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Lista de Cantidades</vt:lpstr>
      <vt:lpstr>Cronograma de actividades</vt:lpstr>
      <vt:lpstr>'Cronograma de actividades'!Área_de_impresión</vt:lpstr>
      <vt:lpstr>'Lista de Cantidades'!Área_de_impresión</vt:lpstr>
      <vt:lpstr>'Cronograma de actividades'!Títulos_a_imprimir</vt:lpstr>
      <vt:lpstr>'Lista de Cantidades'!Títulos_a_imprimir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Heydi Cáceres</dc:creator>
  <cp:lastModifiedBy>CONDE</cp:lastModifiedBy>
  <cp:lastPrinted>2023-04-04T16:04:15Z</cp:lastPrinted>
  <dcterms:created xsi:type="dcterms:W3CDTF">2022-08-18T22:27:37Z</dcterms:created>
  <dcterms:modified xsi:type="dcterms:W3CDTF">2023-07-26T23:27:58Z</dcterms:modified>
</cp:coreProperties>
</file>