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 defaultThemeVersion="124226"/>
  <xr:revisionPtr revIDLastSave="0" documentId="13_ncr:1_{E5D3227A-1D60-4058-8F1E-8F8550EA74F6}" xr6:coauthVersionLast="47" xr6:coauthVersionMax="47" xr10:uidLastSave="{00000000-0000-0000-0000-000000000000}"/>
  <bookViews>
    <workbookView xWindow="-120" yWindow="-120" windowWidth="20730" windowHeight="11160" tabRatio="787" xr2:uid="{00000000-000D-0000-FFFF-FFFF00000000}"/>
  </bookViews>
  <sheets>
    <sheet name="Formato 007-2019 Acta de Adjud" sheetId="22" r:id="rId1"/>
    <sheet name="DATOS" sheetId="2" state="hidden" r:id="rId2"/>
    <sheet name="Tabla de Info" sheetId="20" state="hidden" r:id="rId3"/>
  </sheets>
  <definedNames>
    <definedName name="_xlnm._FilterDatabase" localSheetId="0" hidden="1">'Formato 007-2019 Acta de Adjud'!$F$13:$J$60</definedName>
    <definedName name="_xlnm.Print_Area" localSheetId="0">'Formato 007-2019 Acta de Adjud'!$B$2:$J$79</definedName>
    <definedName name="_xlnm.Print_Area" localSheetId="2">'Tabla de Info'!$A$1:$Q$53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8" i="22" l="1"/>
  <c r="F61" i="22"/>
  <c r="G5" i="22"/>
  <c r="F5" i="22"/>
</calcChain>
</file>

<file path=xl/sharedStrings.xml><?xml version="1.0" encoding="utf-8"?>
<sst xmlns="http://schemas.openxmlformats.org/spreadsheetml/2006/main" count="428" uniqueCount="239">
  <si>
    <t>GA</t>
  </si>
  <si>
    <t>Unidad Ejecutora</t>
  </si>
  <si>
    <t>Gerencia Administrativa</t>
  </si>
  <si>
    <t>Clase</t>
  </si>
  <si>
    <t>Nombre</t>
  </si>
  <si>
    <t>Técnico</t>
  </si>
  <si>
    <t>TIPO</t>
  </si>
  <si>
    <t>TIPO DE DOCUMENTO</t>
  </si>
  <si>
    <t>MES DE PAGO</t>
  </si>
  <si>
    <t>ESTADO</t>
  </si>
  <si>
    <t>DH</t>
  </si>
  <si>
    <t>Proveedor</t>
  </si>
  <si>
    <t>Diálisis de Honduras</t>
  </si>
  <si>
    <t>Cristian Banegas</t>
  </si>
  <si>
    <t>CP</t>
  </si>
  <si>
    <t>ENERO</t>
  </si>
  <si>
    <t>VERIFICADO</t>
  </si>
  <si>
    <t>APROBADOS VARIOS</t>
  </si>
  <si>
    <t>SS</t>
  </si>
  <si>
    <t>Seguridad</t>
  </si>
  <si>
    <t>Servicio de Seguridad Lempira</t>
  </si>
  <si>
    <t>Aura Alarcón</t>
  </si>
  <si>
    <t>PD</t>
  </si>
  <si>
    <t>FEBRERO</t>
  </si>
  <si>
    <t>APROBADO</t>
  </si>
  <si>
    <t>DEVENGADOS APROBADOS</t>
  </si>
  <si>
    <t>Nivel Central</t>
  </si>
  <si>
    <t>VT</t>
  </si>
  <si>
    <t>MARZO</t>
  </si>
  <si>
    <t>COMPROMISO</t>
  </si>
  <si>
    <t>PAGOS DIRECTOS</t>
  </si>
  <si>
    <t>Hosp</t>
  </si>
  <si>
    <t>Maritza Matamoros</t>
  </si>
  <si>
    <t>ABRIL</t>
  </si>
  <si>
    <t>REVISADO</t>
  </si>
  <si>
    <t>PATRONALES</t>
  </si>
  <si>
    <t>Domitila Bonilla</t>
  </si>
  <si>
    <t>O/C</t>
  </si>
  <si>
    <t>MAYO</t>
  </si>
  <si>
    <t>SERVICIOS PÚBLICOS</t>
  </si>
  <si>
    <t>Alba Marina Matute</t>
  </si>
  <si>
    <t>JUNIO</t>
  </si>
  <si>
    <t>TRANSFERENCIAS</t>
  </si>
  <si>
    <t>Victoria Andino</t>
  </si>
  <si>
    <t>JULIO</t>
  </si>
  <si>
    <t>-</t>
  </si>
  <si>
    <t>DESCENTRALIZADO</t>
  </si>
  <si>
    <t>AGOSTO</t>
  </si>
  <si>
    <t>CESANTIAS / BONIFICACIONES</t>
  </si>
  <si>
    <t>SEPTIEMBRE</t>
  </si>
  <si>
    <t>CONTRATOS ESPECIALES</t>
  </si>
  <si>
    <t>OCTUBRE</t>
  </si>
  <si>
    <t>HORAS EXTRAS</t>
  </si>
  <si>
    <t>NOVIEMBRE</t>
  </si>
  <si>
    <t>SERVICIOS MÉDICOS</t>
  </si>
  <si>
    <t>Nubia Bonilla</t>
  </si>
  <si>
    <t>DICIEMBRE</t>
  </si>
  <si>
    <t>AUMENTO</t>
  </si>
  <si>
    <t>Maria del Carmen</t>
  </si>
  <si>
    <t>DISMINUCIÓN</t>
  </si>
  <si>
    <t>REVERSIÓN</t>
  </si>
  <si>
    <t>VIÁTICOS INTERNACIONALES</t>
  </si>
  <si>
    <t>VIÁTICOS JORNADA</t>
  </si>
  <si>
    <t>VIÁTICOS</t>
  </si>
  <si>
    <t>RECLAMO ADMINISTRATIVO</t>
  </si>
  <si>
    <t>GASTOS DE REPRESENTACIÓN</t>
  </si>
  <si>
    <t>DEUDA</t>
  </si>
  <si>
    <t>Rosalina Xeron</t>
  </si>
  <si>
    <t>Aura Alarcón (Patronales)</t>
  </si>
  <si>
    <t>Descentralizado</t>
  </si>
  <si>
    <t>Deptal</t>
  </si>
  <si>
    <t>DESPACHO DE SALUD</t>
  </si>
  <si>
    <t>SG</t>
  </si>
  <si>
    <t>SECRETARÍA GENERAL</t>
  </si>
  <si>
    <t>UPEG</t>
  </si>
  <si>
    <t>UNIDAD DE PLANTEAMIENTO Y EVALUACIÓN DE LA GESTIÓN</t>
  </si>
  <si>
    <t>AI</t>
  </si>
  <si>
    <t>AUDITORÍA INTERNA</t>
  </si>
  <si>
    <t>SSR</t>
  </si>
  <si>
    <t>SUBSECRETARÍA DE REGULACIÓN</t>
  </si>
  <si>
    <t>ULMI</t>
  </si>
  <si>
    <t>UNIDAD DE LOGISTICA DE MEDICAMENTOS, INSUMOS Y EQUIPAMIENTO</t>
  </si>
  <si>
    <t>UVS</t>
  </si>
  <si>
    <t>UNIDAD DE VIGILANCIA DE LA SALUD</t>
  </si>
  <si>
    <t>Varios</t>
  </si>
  <si>
    <t>GESTORES</t>
  </si>
  <si>
    <t>SSRISS</t>
  </si>
  <si>
    <t>SUBSECRETARÍA DE REDES INTEGRADAS DE LA SALUD</t>
  </si>
  <si>
    <t>UGI</t>
  </si>
  <si>
    <t>UNIDAD DE GESTIÓN DE LA INFORMACIÓN</t>
  </si>
  <si>
    <t>UAFCE</t>
  </si>
  <si>
    <t>UNIDAD ADMINISTRADORA DE FONDOS DE COOPERACIÓN EXTERNA</t>
  </si>
  <si>
    <t>UTGP</t>
  </si>
  <si>
    <t>UNIDAD TÉCNICA DE GESTIÓN DE PROYECTOS</t>
  </si>
  <si>
    <t>SSPI</t>
  </si>
  <si>
    <t>SUBSECRETARÍA DE PROYECTOS E INVERSIONES</t>
  </si>
  <si>
    <t>DGVMN</t>
  </si>
  <si>
    <t>DIRECCIÓN GENERAL DE VIGILANCIA DEL MARCO NORMATIVO</t>
  </si>
  <si>
    <t>DGDRH</t>
  </si>
  <si>
    <t>DIRECCIÓN GENERAL DEL DESARROLLO DE RECURSOS HUMANOS</t>
  </si>
  <si>
    <t>DGN</t>
  </si>
  <si>
    <t>DIRECCIÓN GENERAL DE NORMALIZACIÓN</t>
  </si>
  <si>
    <t>DGRISSS</t>
  </si>
  <si>
    <t>DIRECCIÓN GENERAL DE REDES INTEGRADAS DE SERVICIOS DE SALUD</t>
  </si>
  <si>
    <t>Lugar:</t>
  </si>
  <si>
    <t>Otro</t>
  </si>
  <si>
    <t>Fecha</t>
  </si>
  <si>
    <t>Pedido</t>
  </si>
  <si>
    <t>Descripción</t>
  </si>
  <si>
    <t>UE/GA</t>
  </si>
  <si>
    <t>R. Adjudicación</t>
  </si>
  <si>
    <t>INTRODUZCA UNIDAD EJECUTORA</t>
  </si>
  <si>
    <t>Cotización:</t>
  </si>
  <si>
    <t>Instituto Nacional Cardiopulmonar Torax</t>
  </si>
  <si>
    <t>Hospital Psiquiátrico Santa Rosita</t>
  </si>
  <si>
    <t>Hospital Gabriela Alvarado</t>
  </si>
  <si>
    <t>Hospital Santa Teresa</t>
  </si>
  <si>
    <t>Hospital Leonardo Martínez</t>
  </si>
  <si>
    <t>Hospital Santa Bárbara</t>
  </si>
  <si>
    <t>Hospital Manuel Jesús de Subirana</t>
  </si>
  <si>
    <t>Hospital del Sur</t>
  </si>
  <si>
    <t>Hospital de Occidente</t>
  </si>
  <si>
    <t>Hospital Atlántida</t>
  </si>
  <si>
    <t>Hospital Salvador Paredes</t>
  </si>
  <si>
    <t>Hospital San Francisco</t>
  </si>
  <si>
    <t>Hospital de Tela</t>
  </si>
  <si>
    <t>Hospital San Isidro</t>
  </si>
  <si>
    <t>Hospital de El Progreso</t>
  </si>
  <si>
    <t>Hospital San Felipe</t>
  </si>
  <si>
    <t>Hospital Mario Mendoza</t>
  </si>
  <si>
    <t>Hospital Puerto Cortés</t>
  </si>
  <si>
    <t>Hospital Roberto Suazo Córdova</t>
  </si>
  <si>
    <t>Hospital Juan Manuel Galvez</t>
  </si>
  <si>
    <t>Hospital Dr. Mario Catarino Rivas</t>
  </si>
  <si>
    <t>Hospital Puerto Lempira</t>
  </si>
  <si>
    <t>Hospital San Marcos de Ocotepeque</t>
  </si>
  <si>
    <t>Hospital Enrique Aguilar Cerrato</t>
  </si>
  <si>
    <t>Hospital de Roatán</t>
  </si>
  <si>
    <t>Hospital Anibal Murillo</t>
  </si>
  <si>
    <t>Hospital San Lorenzo</t>
  </si>
  <si>
    <t>Departamental de Atlántida</t>
  </si>
  <si>
    <t>Departamental de Colón</t>
  </si>
  <si>
    <t>Departamental de Comayagua</t>
  </si>
  <si>
    <t>Departamental de Copán</t>
  </si>
  <si>
    <t>Departamental de Cortés</t>
  </si>
  <si>
    <t>Departamental de Choluteca</t>
  </si>
  <si>
    <t>Departamental de El Paraíso</t>
  </si>
  <si>
    <t>Departamental de Francisco Morazán</t>
  </si>
  <si>
    <t>Departamental de Gracias a Dios</t>
  </si>
  <si>
    <t>Departamental de Intibucá</t>
  </si>
  <si>
    <t>Departamental de Islas de la Bahía</t>
  </si>
  <si>
    <t>Departamental de La Paz</t>
  </si>
  <si>
    <t>Departamental de Lempira</t>
  </si>
  <si>
    <t>Departamental de Ocotepeque</t>
  </si>
  <si>
    <t>Departamental de Olancho</t>
  </si>
  <si>
    <t>Departamental de Santa Bárbara</t>
  </si>
  <si>
    <t>Departamental de Valle</t>
  </si>
  <si>
    <t>Departamental de Yoro</t>
  </si>
  <si>
    <t>Región Metropolitana de Tegucigalpa</t>
  </si>
  <si>
    <t>Región Metropolitana de San Pedro Sula</t>
  </si>
  <si>
    <t>PAGO DIRECTO</t>
  </si>
  <si>
    <t>VIÁTICO</t>
  </si>
  <si>
    <t>COMPRAS</t>
  </si>
  <si>
    <t>Verificado</t>
  </si>
  <si>
    <t>Reparado</t>
  </si>
  <si>
    <t>Revisado</t>
  </si>
  <si>
    <t>Devengado</t>
  </si>
  <si>
    <t>Acue.</t>
  </si>
  <si>
    <t>Exp.</t>
  </si>
  <si>
    <t>Factura</t>
  </si>
  <si>
    <t>Oficio</t>
  </si>
  <si>
    <t xml:space="preserve">Planilla </t>
  </si>
  <si>
    <t>Deuda</t>
  </si>
  <si>
    <t>Grupo Ocupacional</t>
  </si>
  <si>
    <t>Altos Funcionarios</t>
  </si>
  <si>
    <t>Directivos</t>
  </si>
  <si>
    <t>Ejecutivos</t>
  </si>
  <si>
    <t>Técnicos</t>
  </si>
  <si>
    <t>Apoyo Técnico y Administrativo</t>
  </si>
  <si>
    <t>Sueldos</t>
  </si>
  <si>
    <t>Secretarios y Sub-secretarios de Estado</t>
  </si>
  <si>
    <t>Secretarios Generales, Directores Generales y Sub-Directores Generales, Asesores Especiales y Consultores a Nivel de Despachos Ministeriales</t>
  </si>
  <si>
    <t>Ademas de los puestos de los niveles indicados, incluye personal permanente no clasificado o de puesto excluido, con sueldo mensual entre o igual a L 22,000.00</t>
  </si>
  <si>
    <t>Ademas de todos los niveles indicados, incluye personal permanente no clasificado de puesto excluido</t>
  </si>
  <si>
    <t>Ademas de los puestos de los niveles indicados, incluye personal permanente no clasificado o de puesto excluido, con sueldo mensual entre L 10,000.00 hasta  igual a L 21,000.00</t>
  </si>
  <si>
    <t>Nivel</t>
  </si>
  <si>
    <t>X, XI</t>
  </si>
  <si>
    <t>V, VI, VII, VIII, IX</t>
  </si>
  <si>
    <t>I, II, III, IV</t>
  </si>
  <si>
    <t>Categoria</t>
  </si>
  <si>
    <t>I</t>
  </si>
  <si>
    <t>II</t>
  </si>
  <si>
    <t>III</t>
  </si>
  <si>
    <t>IV</t>
  </si>
  <si>
    <t>V</t>
  </si>
  <si>
    <t>Categ</t>
  </si>
  <si>
    <t>ZONA 1</t>
  </si>
  <si>
    <t>Corto</t>
  </si>
  <si>
    <t>Largo</t>
  </si>
  <si>
    <t>Corto .25</t>
  </si>
  <si>
    <t>Largo .25</t>
  </si>
  <si>
    <t>ZONA 2</t>
  </si>
  <si>
    <t>ZONA 3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</si>
  <si>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</si>
  <si>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</si>
  <si>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</si>
  <si>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</si>
  <si>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</si>
  <si>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</si>
  <si>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</si>
  <si>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</si>
  <si>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</si>
  <si>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</si>
  <si>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Contrato</t>
  </si>
  <si>
    <t>XII, XIII, XIV, XV</t>
  </si>
  <si>
    <t>Terrestre</t>
  </si>
  <si>
    <t>Marítimo</t>
  </si>
  <si>
    <t>Aereo</t>
  </si>
  <si>
    <t>via</t>
  </si>
  <si>
    <t>period</t>
  </si>
  <si>
    <t>Particular</t>
  </si>
  <si>
    <t>Del Estado</t>
  </si>
  <si>
    <t>vehiculo</t>
  </si>
  <si>
    <t>B/Sueldo</t>
  </si>
  <si>
    <t>Excluído</t>
  </si>
  <si>
    <t>Zona 1</t>
  </si>
  <si>
    <t>Zona 2</t>
  </si>
  <si>
    <t>Zona 3</t>
  </si>
  <si>
    <t>Corto.25</t>
  </si>
  <si>
    <t>Alto Funcionario</t>
  </si>
  <si>
    <t>Proveedor Adjudicado:</t>
  </si>
  <si>
    <t>Datos de Adjudicación</t>
  </si>
  <si>
    <t>LA PAZ BARRIO LA TRINIDAD</t>
  </si>
  <si>
    <t>Acta de Adjudicacion</t>
  </si>
  <si>
    <t>74-2022</t>
  </si>
  <si>
    <t>CD-001-2022</t>
  </si>
  <si>
    <t>En base a la recomendación de adjudicación No. 74-2022 dada por el Comité de Evaluación de Compras de la unidad ejecutora antes descrita, decidimos adjudicar a:</t>
  </si>
  <si>
    <t>INFRA DE HONDURAS</t>
  </si>
  <si>
    <t>Y para los fines administrativos correspondientes, se firma la presente en la ciudad antes descrita a los 28  DIAS DEL MES DE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</si>
</sst>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L&quot;* #,##0.00_-;\-&quot;L&quot;* #,##0.00_-;_-&quot;L&quot;* &quot;-&quot;??_-;_-@_-"/>
    <numFmt numFmtId="164" formatCode="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sz val="12"/>
      <color theme="1"/>
      <name val="Segoe UI"/>
      <family val="2"/>
    </font>
    <font>
      <b/>
      <sz val="10"/>
      <color theme="4"/>
      <name val="Segoe UI"/>
      <family val="2"/>
    </font>
    <font>
      <sz val="11"/>
      <color theme="1"/>
      <name val="Calibri"/>
      <family val="2"/>
      <scheme val="minor"/>
    </font>
    <font>
      <b/>
      <u/>
      <sz val="10"/>
      <color theme="4"/>
      <name val="Segoe UI"/>
      <family val="2"/>
    </font>
    <font>
      <sz val="11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b/>
      <sz val="10"/>
      <name val="Segoe UI"/>
      <family val="2"/>
    </font>
    <font>
      <b/>
      <u/>
      <sz val="14"/>
      <name val="Segoe UI"/>
      <family val="2"/>
    </font>
    <font>
      <b/>
      <u/>
      <sz val="10"/>
      <name val="Segoe UI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7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center" wrapText="1"/>
    </xf>
    <xf numFmtId="164" fontId="7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vertical="center"/>
    </xf>
    <xf numFmtId="44" fontId="3" fillId="7" borderId="1" xfId="1" applyFont="1" applyFill="1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44" fontId="3" fillId="9" borderId="6" xfId="1" applyFont="1" applyFill="1" applyBorder="1" applyAlignment="1">
      <alignment vertical="center"/>
    </xf>
    <xf numFmtId="0" fontId="0" fillId="10" borderId="6" xfId="0" applyFill="1" applyBorder="1" applyAlignment="1">
      <alignment horizontal="center" vertical="center"/>
    </xf>
    <xf numFmtId="44" fontId="3" fillId="10" borderId="6" xfId="1" applyFont="1" applyFill="1" applyBorder="1" applyAlignment="1">
      <alignment vertical="center"/>
    </xf>
    <xf numFmtId="0" fontId="0" fillId="11" borderId="6" xfId="0" applyFill="1" applyBorder="1" applyAlignment="1">
      <alignment horizontal="center" vertical="center"/>
    </xf>
    <xf numFmtId="44" fontId="3" fillId="11" borderId="6" xfId="1" applyFont="1" applyFill="1" applyBorder="1" applyAlignment="1">
      <alignment vertical="center"/>
    </xf>
    <xf numFmtId="0" fontId="0" fillId="12" borderId="6" xfId="0" applyFill="1" applyBorder="1" applyAlignment="1">
      <alignment horizontal="center" vertical="center"/>
    </xf>
    <xf numFmtId="44" fontId="3" fillId="12" borderId="6" xfId="1" applyFont="1" applyFill="1" applyBorder="1" applyAlignment="1">
      <alignment vertical="center"/>
    </xf>
    <xf numFmtId="0" fontId="0" fillId="13" borderId="6" xfId="0" applyFill="1" applyBorder="1" applyAlignment="1">
      <alignment horizontal="center" vertical="center"/>
    </xf>
    <xf numFmtId="44" fontId="3" fillId="13" borderId="6" xfId="1" applyFont="1" applyFill="1" applyBorder="1" applyAlignment="1">
      <alignment vertical="center"/>
    </xf>
    <xf numFmtId="0" fontId="0" fillId="14" borderId="6" xfId="0" applyFill="1" applyBorder="1" applyAlignment="1">
      <alignment horizontal="center" vertical="center"/>
    </xf>
    <xf numFmtId="44" fontId="3" fillId="14" borderId="6" xfId="1" applyFont="1" applyFill="1" applyBorder="1" applyAlignment="1">
      <alignment vertical="center"/>
    </xf>
    <xf numFmtId="0" fontId="0" fillId="15" borderId="6" xfId="0" applyFill="1" applyBorder="1" applyAlignment="1">
      <alignment horizontal="center" vertical="center"/>
    </xf>
    <xf numFmtId="44" fontId="3" fillId="15" borderId="6" xfId="1" applyFont="1" applyFill="1" applyBorder="1" applyAlignment="1">
      <alignment vertical="center"/>
    </xf>
    <xf numFmtId="0" fontId="0" fillId="16" borderId="6" xfId="0" applyFill="1" applyBorder="1" applyAlignment="1">
      <alignment horizontal="center" vertical="center"/>
    </xf>
    <xf numFmtId="44" fontId="3" fillId="16" borderId="6" xfId="1" applyFont="1" applyFill="1" applyBorder="1" applyAlignment="1">
      <alignment vertical="center"/>
    </xf>
    <xf numFmtId="0" fontId="0" fillId="17" borderId="6" xfId="0" applyFill="1" applyBorder="1" applyAlignment="1">
      <alignment horizontal="center" vertical="center"/>
    </xf>
    <xf numFmtId="44" fontId="3" fillId="17" borderId="6" xfId="1" applyFont="1" applyFill="1" applyBorder="1" applyAlignment="1">
      <alignment vertical="center"/>
    </xf>
    <xf numFmtId="0" fontId="0" fillId="18" borderId="6" xfId="0" applyFill="1" applyBorder="1" applyAlignment="1">
      <alignment horizontal="center" vertical="center"/>
    </xf>
    <xf numFmtId="44" fontId="3" fillId="18" borderId="6" xfId="1" applyFont="1" applyFill="1" applyBorder="1" applyAlignment="1">
      <alignment vertical="center"/>
    </xf>
    <xf numFmtId="0" fontId="0" fillId="19" borderId="6" xfId="0" applyFill="1" applyBorder="1" applyAlignment="1">
      <alignment horizontal="center" vertical="center"/>
    </xf>
    <xf numFmtId="44" fontId="3" fillId="19" borderId="6" xfId="1" applyFont="1" applyFill="1" applyBorder="1" applyAlignment="1">
      <alignment vertical="center"/>
    </xf>
    <xf numFmtId="0" fontId="0" fillId="20" borderId="6" xfId="0" applyFill="1" applyBorder="1" applyAlignment="1">
      <alignment horizontal="center" vertical="center"/>
    </xf>
    <xf numFmtId="44" fontId="3" fillId="20" borderId="6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2" fillId="5" borderId="0" xfId="0" applyFont="1" applyFill="1" applyAlignment="1">
      <alignment horizontal="right" vertical="center"/>
    </xf>
    <xf numFmtId="0" fontId="12" fillId="5" borderId="0" xfId="0" applyFont="1" applyFill="1" applyAlignment="1" applyProtection="1">
      <alignment horizontal="center" vertical="top"/>
      <protection locked="0"/>
    </xf>
    <xf numFmtId="164" fontId="12" fillId="6" borderId="0" xfId="0" applyNumberFormat="1" applyFont="1" applyFill="1" applyAlignment="1">
      <alignment horizontal="center" vertical="top"/>
    </xf>
    <xf numFmtId="164" fontId="13" fillId="3" borderId="0" xfId="0" applyNumberFormat="1" applyFont="1" applyFill="1" applyAlignment="1">
      <alignment vertical="top"/>
    </xf>
    <xf numFmtId="164" fontId="13" fillId="3" borderId="0" xfId="0" applyNumberFormat="1" applyFont="1" applyFill="1" applyAlignment="1" applyProtection="1">
      <alignment vertical="top"/>
      <protection locked="0"/>
    </xf>
    <xf numFmtId="0" fontId="3" fillId="3" borderId="0" xfId="0" applyFont="1" applyFill="1" applyAlignment="1">
      <alignment horizontal="right" vertical="center"/>
    </xf>
    <xf numFmtId="15" fontId="11" fillId="3" borderId="0" xfId="0" applyNumberFormat="1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>
      <alignment horizontal="right" vertical="center"/>
    </xf>
    <xf numFmtId="49" fontId="11" fillId="3" borderId="0" xfId="0" applyNumberFormat="1" applyFont="1" applyFill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164" fontId="12" fillId="3" borderId="0" xfId="0" applyNumberFormat="1" applyFont="1" applyFill="1" applyAlignment="1">
      <alignment vertical="top"/>
    </xf>
    <xf numFmtId="0" fontId="1" fillId="3" borderId="0" xfId="0" applyFont="1" applyFill="1" applyAlignment="1" applyProtection="1">
      <alignment horizontal="left" vertical="top" wrapText="1"/>
      <protection locked="0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165" fontId="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44" fontId="3" fillId="13" borderId="12" xfId="1" applyFont="1" applyFill="1" applyBorder="1" applyAlignment="1">
      <alignment horizontal="center" vertical="center"/>
    </xf>
    <xf numFmtId="44" fontId="3" fillId="13" borderId="17" xfId="1" applyFont="1" applyFill="1" applyBorder="1" applyAlignment="1">
      <alignment horizontal="center" vertical="center"/>
    </xf>
    <xf numFmtId="44" fontId="3" fillId="10" borderId="12" xfId="1" applyFont="1" applyFill="1" applyBorder="1" applyAlignment="1">
      <alignment horizontal="center" vertical="center"/>
    </xf>
    <xf numFmtId="44" fontId="3" fillId="10" borderId="17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3" fillId="12" borderId="12" xfId="1" applyFont="1" applyFill="1" applyBorder="1" applyAlignment="1">
      <alignment horizontal="center" vertical="center"/>
    </xf>
    <xf numFmtId="44" fontId="3" fillId="12" borderId="18" xfId="1" applyFont="1" applyFill="1" applyBorder="1" applyAlignment="1">
      <alignment horizontal="center" vertical="center"/>
    </xf>
    <xf numFmtId="44" fontId="3" fillId="12" borderId="17" xfId="1" applyFont="1" applyFill="1" applyBorder="1" applyAlignment="1">
      <alignment horizontal="center" vertical="center"/>
    </xf>
    <xf numFmtId="44" fontId="3" fillId="13" borderId="18" xfId="1" applyFont="1" applyFill="1" applyBorder="1" applyAlignment="1">
      <alignment horizontal="center" vertical="center"/>
    </xf>
    <xf numFmtId="44" fontId="3" fillId="10" borderId="18" xfId="1" applyFont="1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44" fontId="3" fillId="19" borderId="12" xfId="1" applyFont="1" applyFill="1" applyBorder="1" applyAlignment="1">
      <alignment horizontal="center" vertical="center"/>
    </xf>
    <xf numFmtId="44" fontId="3" fillId="19" borderId="18" xfId="1" applyFont="1" applyFill="1" applyBorder="1" applyAlignment="1">
      <alignment horizontal="center" vertical="center"/>
    </xf>
    <xf numFmtId="44" fontId="3" fillId="19" borderId="17" xfId="1" applyFont="1" applyFill="1" applyBorder="1" applyAlignment="1">
      <alignment horizontal="center" vertical="center"/>
    </xf>
    <xf numFmtId="44" fontId="3" fillId="11" borderId="12" xfId="1" applyFont="1" applyFill="1" applyBorder="1" applyAlignment="1">
      <alignment horizontal="center" vertical="center"/>
    </xf>
    <xf numFmtId="44" fontId="3" fillId="11" borderId="18" xfId="1" applyFont="1" applyFill="1" applyBorder="1" applyAlignment="1">
      <alignment horizontal="center" vertical="center"/>
    </xf>
    <xf numFmtId="44" fontId="3" fillId="11" borderId="17" xfId="1" applyFont="1" applyFill="1" applyBorder="1" applyAlignment="1">
      <alignment horizontal="center" vertical="center"/>
    </xf>
    <xf numFmtId="44" fontId="3" fillId="18" borderId="12" xfId="1" applyFont="1" applyFill="1" applyBorder="1" applyAlignment="1">
      <alignment horizontal="center" vertical="center"/>
    </xf>
    <xf numFmtId="44" fontId="3" fillId="18" borderId="18" xfId="1" applyFont="1" applyFill="1" applyBorder="1" applyAlignment="1">
      <alignment horizontal="center" vertical="center"/>
    </xf>
    <xf numFmtId="44" fontId="3" fillId="18" borderId="17" xfId="1" applyFont="1" applyFill="1" applyBorder="1" applyAlignment="1">
      <alignment horizontal="center" vertical="center"/>
    </xf>
    <xf numFmtId="44" fontId="3" fillId="20" borderId="12" xfId="1" applyFont="1" applyFill="1" applyBorder="1" applyAlignment="1">
      <alignment horizontal="center" vertical="center"/>
    </xf>
    <xf numFmtId="44" fontId="3" fillId="20" borderId="18" xfId="1" applyFont="1" applyFill="1" applyBorder="1" applyAlignment="1">
      <alignment horizontal="center" vertical="center"/>
    </xf>
    <xf numFmtId="44" fontId="3" fillId="20" borderId="17" xfId="1" applyFont="1" applyFill="1" applyBorder="1" applyAlignment="1">
      <alignment horizontal="center" vertical="center"/>
    </xf>
    <xf numFmtId="44" fontId="3" fillId="14" borderId="12" xfId="1" applyFont="1" applyFill="1" applyBorder="1" applyAlignment="1">
      <alignment horizontal="center" vertical="center"/>
    </xf>
    <xf numFmtId="44" fontId="3" fillId="14" borderId="18" xfId="1" applyFont="1" applyFill="1" applyBorder="1" applyAlignment="1">
      <alignment horizontal="center" vertical="center"/>
    </xf>
    <xf numFmtId="44" fontId="3" fillId="14" borderId="17" xfId="1" applyFont="1" applyFill="1" applyBorder="1" applyAlignment="1">
      <alignment horizontal="center" vertical="center"/>
    </xf>
    <xf numFmtId="44" fontId="3" fillId="17" borderId="12" xfId="1" applyFont="1" applyFill="1" applyBorder="1" applyAlignment="1">
      <alignment horizontal="center" vertical="center"/>
    </xf>
    <xf numFmtId="44" fontId="3" fillId="17" borderId="18" xfId="1" applyFont="1" applyFill="1" applyBorder="1" applyAlignment="1">
      <alignment horizontal="center" vertical="center"/>
    </xf>
    <xf numFmtId="44" fontId="3" fillId="17" borderId="17" xfId="1" applyFont="1" applyFill="1" applyBorder="1" applyAlignment="1">
      <alignment horizontal="center" vertical="center"/>
    </xf>
    <xf numFmtId="44" fontId="3" fillId="16" borderId="12" xfId="1" applyFont="1" applyFill="1" applyBorder="1" applyAlignment="1">
      <alignment horizontal="center" vertical="center"/>
    </xf>
    <xf numFmtId="44" fontId="3" fillId="16" borderId="18" xfId="1" applyFont="1" applyFill="1" applyBorder="1" applyAlignment="1">
      <alignment horizontal="center" vertical="center"/>
    </xf>
    <xf numFmtId="44" fontId="3" fillId="16" borderId="17" xfId="1" applyFont="1" applyFill="1" applyBorder="1" applyAlignment="1">
      <alignment horizontal="center" vertical="center"/>
    </xf>
    <xf numFmtId="44" fontId="3" fillId="15" borderId="12" xfId="1" applyFont="1" applyFill="1" applyBorder="1" applyAlignment="1">
      <alignment horizontal="center" vertical="center"/>
    </xf>
    <xf numFmtId="44" fontId="3" fillId="15" borderId="18" xfId="1" applyFont="1" applyFill="1" applyBorder="1" applyAlignment="1">
      <alignment horizontal="center" vertical="center"/>
    </xf>
    <xf numFmtId="44" fontId="3" fillId="15" borderId="17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44" fontId="3" fillId="9" borderId="12" xfId="1" applyFont="1" applyFill="1" applyBorder="1" applyAlignment="1">
      <alignment horizontal="center" vertical="center"/>
    </xf>
    <xf numFmtId="44" fontId="3" fillId="9" borderId="18" xfId="1" applyFont="1" applyFill="1" applyBorder="1" applyAlignment="1">
      <alignment horizontal="center" vertical="center"/>
    </xf>
    <xf numFmtId="44" fontId="3" fillId="9" borderId="17" xfId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76</xdr:row>
      <xdr:rowOff>56027</xdr:rowOff>
    </xdr:from>
    <xdr:to>
      <xdr:col>6</xdr:col>
      <xdr:colOff>482413</xdr:colOff>
      <xdr:row>78</xdr:row>
      <xdr:rowOff>194420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42" y="9390527"/>
          <a:ext cx="2048996" cy="605118"/>
        </a:xfrm>
        <a:prstGeom prst="rect">
          <a:avLst/>
        </a:prstGeom>
      </xdr:spPr>
    </xdr:pic>
    <xdr:clientData/>
  </xdr:twoCellAnchor>
  <xdr:twoCellAnchor>
    <xdr:from>
      <xdr:col>4</xdr:col>
      <xdr:colOff>238125</xdr:colOff>
      <xdr:row>66</xdr:row>
      <xdr:rowOff>76199</xdr:rowOff>
    </xdr:from>
    <xdr:to>
      <xdr:col>6</xdr:col>
      <xdr:colOff>1807575</xdr:colOff>
      <xdr:row>70</xdr:row>
      <xdr:rowOff>66674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2150" y="6181724"/>
          <a:ext cx="2160000" cy="8286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1000" baseline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(LIC. ALEX GEOVANY MEJIA MELENDEZ</a:t>
          </a:r>
        </a:p>
        <a:p>
          <a:pPr algn="ctr"/>
          <a:r>
            <a:rPr lang="es-HN" sz="1000" baseline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No. Identidad 1201-1968-00321</a:t>
          </a:r>
          <a:endParaRPr lang="es-HN" sz="1000">
            <a:effectLst/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ctr"/>
          <a:r>
            <a:rPr lang="es-HN" sz="1000" b="1" baseline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Administrador</a:t>
          </a:r>
        </a:p>
        <a:p>
          <a:pPr algn="ctr"/>
          <a:r>
            <a:rPr lang="es-HN" sz="1000" b="1" baseline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Hospital Roberto Suazo Cordova</a:t>
          </a:r>
          <a:endParaRPr lang="es-HN" sz="1000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7</xdr:col>
      <xdr:colOff>352425</xdr:colOff>
      <xdr:row>66</xdr:row>
      <xdr:rowOff>76199</xdr:rowOff>
    </xdr:from>
    <xdr:to>
      <xdr:col>8</xdr:col>
      <xdr:colOff>893175</xdr:colOff>
      <xdr:row>70</xdr:row>
      <xdr:rowOff>179294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43425" y="8402170"/>
          <a:ext cx="2165603" cy="954742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1000" baseline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(DR. JOSE NIDIAN VELASQUEZ CHAVARRIA</a:t>
          </a:r>
        </a:p>
        <a:p>
          <a:pPr algn="ctr"/>
          <a:r>
            <a:rPr lang="es-HN" sz="1000" baseline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No. Identidad 1201-1970-00132</a:t>
          </a:r>
          <a:endParaRPr lang="es-HN" sz="1000">
            <a:effectLst/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ctr"/>
          <a:r>
            <a:rPr lang="es-HN" sz="1000" b="1" baseline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Director</a:t>
          </a:r>
        </a:p>
        <a:p>
          <a:pPr algn="ctr"/>
          <a:r>
            <a:rPr lang="es-HN" sz="1000" b="1" baseline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Hospital Roberto Suazo Cordova</a:t>
          </a:r>
          <a:endParaRPr lang="es-HN" sz="1000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 filterMode="1"/>
  <dimension ref="B1:V78"/>
  <sheetViews>
    <sheetView tabSelected="1" view="pageBreakPreview" zoomScale="85" zoomScaleNormal="100" zoomScaleSheetLayoutView="85" zoomScalePageLayoutView="95" workbookViewId="0">
      <selection activeCell="D63" sqref="D63:J64"/>
    </sheetView>
  </sheetViews>
  <sheetFormatPr baseColWidth="10" defaultColWidth="11.28515625" defaultRowHeight="16.899999999999999" customHeight="1" x14ac:dyDescent="0.25"/>
  <cols>
    <col min="1" max="1" width="10.7109375" style="11" customWidth="1"/>
    <col min="2" max="2" width="4.7109375" style="11" customWidth="1"/>
    <col min="3" max="3" width="3.28515625" style="11" customWidth="1"/>
    <col min="4" max="4" width="7.140625" style="11" customWidth="1"/>
    <col min="5" max="6" width="4.42578125" style="11" customWidth="1"/>
    <col min="7" max="7" width="28" style="11" customWidth="1"/>
    <col min="8" max="8" width="24.28515625" style="11" customWidth="1"/>
    <col min="9" max="10" width="14.140625" style="11" customWidth="1"/>
    <col min="11" max="11" width="3" style="11" customWidth="1"/>
    <col min="12" max="12" width="20.42578125" style="11" customWidth="1"/>
    <col min="13" max="16384" width="11.28515625" style="11"/>
  </cols>
  <sheetData>
    <row r="1" spans="2:22" ht="9.9499999999999993" customHeight="1" x14ac:dyDescent="0.25"/>
    <row r="2" spans="2:22" ht="16.899999999999999" customHeight="1" x14ac:dyDescent="0.25">
      <c r="B2" s="10" t="s">
        <v>233</v>
      </c>
      <c r="G2" s="13"/>
      <c r="H2" s="13"/>
      <c r="I2" s="79" t="s">
        <v>110</v>
      </c>
      <c r="J2" s="82" t="s">
        <v>234</v>
      </c>
      <c r="N2" s="14"/>
      <c r="O2" s="16"/>
    </row>
    <row r="3" spans="2:22" ht="16.899999999999999" customHeight="1" x14ac:dyDescent="0.25">
      <c r="D3" s="10"/>
      <c r="G3" s="13"/>
      <c r="H3" s="13"/>
      <c r="I3" s="81" t="s">
        <v>112</v>
      </c>
      <c r="J3" s="82" t="s">
        <v>235</v>
      </c>
      <c r="N3" s="16"/>
      <c r="O3" s="16"/>
    </row>
    <row r="4" spans="2:22" ht="15.75" customHeight="1" x14ac:dyDescent="0.25">
      <c r="D4" s="10"/>
      <c r="G4" s="13"/>
      <c r="H4" s="13"/>
      <c r="I4" s="79" t="s">
        <v>107</v>
      </c>
      <c r="J4" s="82" t="s">
        <v>235</v>
      </c>
      <c r="M4" s="16"/>
      <c r="N4" s="16"/>
      <c r="O4" s="16"/>
    </row>
    <row r="5" spans="2:22" ht="24.75" customHeight="1" x14ac:dyDescent="0.25">
      <c r="C5" s="73"/>
      <c r="D5" s="74" t="s">
        <v>109</v>
      </c>
      <c r="E5" s="75">
        <v>20</v>
      </c>
      <c r="F5" s="76">
        <f>VLOOKUP(E5,DATOS!A1:D70,2)</f>
        <v>21</v>
      </c>
      <c r="G5" s="87" t="str">
        <f>VLOOKUP(E5,DATOS!A1:D70,4)</f>
        <v>Hospital Roberto Suazo Córdova</v>
      </c>
      <c r="H5" s="87"/>
      <c r="I5" s="77"/>
      <c r="J5" s="78"/>
      <c r="K5" s="20"/>
      <c r="L5" s="20"/>
      <c r="M5" s="20"/>
      <c r="N5" s="20"/>
      <c r="O5" s="16"/>
    </row>
    <row r="6" spans="2:22" ht="14.25" customHeight="1" x14ac:dyDescent="0.25">
      <c r="D6" s="79" t="s">
        <v>104</v>
      </c>
      <c r="E6" s="95" t="s">
        <v>232</v>
      </c>
      <c r="F6" s="95"/>
      <c r="G6" s="95"/>
      <c r="H6" s="95"/>
      <c r="I6" s="79" t="s">
        <v>106</v>
      </c>
      <c r="J6" s="80">
        <v>44893</v>
      </c>
      <c r="N6" s="17"/>
      <c r="O6" s="17"/>
    </row>
    <row r="7" spans="2:22" ht="8.25" customHeight="1" x14ac:dyDescent="0.25">
      <c r="D7" s="79"/>
      <c r="E7" s="95"/>
      <c r="F7" s="95"/>
      <c r="G7" s="95"/>
      <c r="H7" s="95"/>
      <c r="I7" s="79"/>
      <c r="J7" s="80"/>
      <c r="N7" s="17"/>
      <c r="O7" s="17"/>
    </row>
    <row r="8" spans="2:22" ht="5.25" customHeight="1" thickBot="1" x14ac:dyDescent="0.3"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2:22" ht="4.9000000000000004" customHeight="1" x14ac:dyDescent="0.25"/>
    <row r="10" spans="2:22" ht="16.899999999999999" customHeight="1" x14ac:dyDescent="0.25">
      <c r="D10" s="88" t="s">
        <v>236</v>
      </c>
      <c r="E10" s="88"/>
      <c r="F10" s="88"/>
      <c r="G10" s="88"/>
      <c r="H10" s="88"/>
      <c r="I10" s="88"/>
      <c r="J10" s="88"/>
      <c r="K10" s="18"/>
      <c r="L10" s="18"/>
    </row>
    <row r="11" spans="2:22" ht="16.899999999999999" customHeight="1" x14ac:dyDescent="0.25">
      <c r="D11" s="88"/>
      <c r="E11" s="88"/>
      <c r="F11" s="88"/>
      <c r="G11" s="88"/>
      <c r="H11" s="88"/>
      <c r="I11" s="88"/>
      <c r="J11" s="88"/>
      <c r="K11" s="18"/>
      <c r="L11" s="18"/>
    </row>
    <row r="12" spans="2:22" ht="6" customHeight="1" x14ac:dyDescent="0.25"/>
    <row r="13" spans="2:22" ht="16.899999999999999" customHeight="1" x14ac:dyDescent="0.25">
      <c r="F13" s="89" t="s">
        <v>230</v>
      </c>
      <c r="G13" s="90"/>
      <c r="H13" s="89" t="s">
        <v>231</v>
      </c>
      <c r="I13" s="90"/>
    </row>
    <row r="14" spans="2:22" ht="31.5" customHeight="1" x14ac:dyDescent="0.25">
      <c r="F14" s="91" t="s">
        <v>237</v>
      </c>
      <c r="G14" s="92"/>
      <c r="H14" s="93">
        <v>1</v>
      </c>
      <c r="I14" s="94"/>
    </row>
    <row r="15" spans="2:22" ht="16.899999999999999" customHeight="1" x14ac:dyDescent="0.25">
      <c r="F15" s="96"/>
      <c r="G15" s="97"/>
      <c r="H15" s="98">
        <v>2</v>
      </c>
      <c r="I15" s="99"/>
    </row>
    <row r="16" spans="2:22" ht="16.899999999999999" customHeight="1" x14ac:dyDescent="0.25">
      <c r="F16" s="96"/>
      <c r="G16" s="97"/>
      <c r="H16" s="98">
        <v>3</v>
      </c>
      <c r="I16" s="99"/>
    </row>
    <row r="17" spans="6:9" ht="16.899999999999999" customHeight="1" x14ac:dyDescent="0.25">
      <c r="F17" s="85"/>
      <c r="G17" s="86"/>
      <c r="H17" s="93"/>
      <c r="I17" s="94"/>
    </row>
    <row r="18" spans="6:9" ht="16.899999999999999" customHeight="1" x14ac:dyDescent="0.25">
      <c r="F18" s="85"/>
      <c r="G18" s="86"/>
      <c r="H18" s="93"/>
      <c r="I18" s="94"/>
    </row>
    <row r="19" spans="6:9" ht="16.899999999999999" customHeight="1" x14ac:dyDescent="0.25">
      <c r="F19" s="85"/>
      <c r="G19" s="86"/>
      <c r="H19" s="93"/>
      <c r="I19" s="94"/>
    </row>
    <row r="20" spans="6:9" ht="16.899999999999999" customHeight="1" x14ac:dyDescent="0.25">
      <c r="F20" s="85"/>
      <c r="G20" s="86"/>
      <c r="H20" s="93"/>
      <c r="I20" s="94"/>
    </row>
    <row r="21" spans="6:9" ht="16.899999999999999" customHeight="1" x14ac:dyDescent="0.25">
      <c r="F21" s="85"/>
      <c r="G21" s="86"/>
      <c r="H21" s="93"/>
      <c r="I21" s="94"/>
    </row>
    <row r="22" spans="6:9" ht="16.899999999999999" customHeight="1" x14ac:dyDescent="0.25">
      <c r="F22" s="85"/>
      <c r="G22" s="86"/>
      <c r="H22" s="93"/>
      <c r="I22" s="94"/>
    </row>
    <row r="23" spans="6:9" ht="16.899999999999999" customHeight="1" x14ac:dyDescent="0.25">
      <c r="F23" s="85"/>
      <c r="G23" s="86"/>
      <c r="H23" s="93"/>
      <c r="I23" s="94"/>
    </row>
    <row r="24" spans="6:9" ht="16.899999999999999" customHeight="1" x14ac:dyDescent="0.25">
      <c r="F24" s="85"/>
      <c r="G24" s="86"/>
      <c r="H24" s="93"/>
      <c r="I24" s="94"/>
    </row>
    <row r="25" spans="6:9" ht="16.899999999999999" customHeight="1" x14ac:dyDescent="0.25">
      <c r="F25" s="85"/>
      <c r="G25" s="86"/>
      <c r="H25" s="93"/>
      <c r="I25" s="94"/>
    </row>
    <row r="26" spans="6:9" ht="16.899999999999999" customHeight="1" x14ac:dyDescent="0.25">
      <c r="F26" s="85"/>
      <c r="G26" s="86"/>
      <c r="H26" s="93"/>
      <c r="I26" s="94"/>
    </row>
    <row r="27" spans="6:9" ht="16.899999999999999" customHeight="1" x14ac:dyDescent="0.25">
      <c r="F27" s="85"/>
      <c r="G27" s="86"/>
      <c r="H27" s="93"/>
      <c r="I27" s="94"/>
    </row>
    <row r="28" spans="6:9" ht="16.899999999999999" customHeight="1" x14ac:dyDescent="0.25">
      <c r="F28" s="85"/>
      <c r="G28" s="86"/>
      <c r="H28" s="93"/>
      <c r="I28" s="94"/>
    </row>
    <row r="29" spans="6:9" ht="16.899999999999999" customHeight="1" x14ac:dyDescent="0.25">
      <c r="F29" s="85"/>
      <c r="G29" s="86"/>
      <c r="H29" s="93"/>
      <c r="I29" s="94"/>
    </row>
    <row r="30" spans="6:9" ht="16.899999999999999" hidden="1" customHeight="1" x14ac:dyDescent="0.25">
      <c r="F30" s="85"/>
      <c r="G30" s="86"/>
      <c r="H30" s="93"/>
      <c r="I30" s="94"/>
    </row>
    <row r="31" spans="6:9" ht="16.899999999999999" hidden="1" customHeight="1" x14ac:dyDescent="0.25">
      <c r="F31" s="85"/>
      <c r="G31" s="86"/>
      <c r="H31" s="93"/>
      <c r="I31" s="94"/>
    </row>
    <row r="32" spans="6:9" ht="16.899999999999999" hidden="1" customHeight="1" x14ac:dyDescent="0.25">
      <c r="F32" s="85"/>
      <c r="G32" s="86"/>
      <c r="H32" s="93"/>
      <c r="I32" s="94"/>
    </row>
    <row r="33" spans="6:9" ht="16.899999999999999" hidden="1" customHeight="1" x14ac:dyDescent="0.25">
      <c r="F33" s="85"/>
      <c r="G33" s="86"/>
      <c r="H33" s="93"/>
      <c r="I33" s="94"/>
    </row>
    <row r="34" spans="6:9" ht="16.899999999999999" hidden="1" customHeight="1" x14ac:dyDescent="0.25">
      <c r="F34" s="85"/>
      <c r="G34" s="86"/>
      <c r="H34" s="93"/>
      <c r="I34" s="94"/>
    </row>
    <row r="35" spans="6:9" ht="16.899999999999999" hidden="1" customHeight="1" x14ac:dyDescent="0.25">
      <c r="F35" s="85"/>
      <c r="G35" s="86"/>
      <c r="H35" s="93"/>
      <c r="I35" s="94"/>
    </row>
    <row r="36" spans="6:9" ht="16.899999999999999" hidden="1" customHeight="1" x14ac:dyDescent="0.25">
      <c r="F36" s="85"/>
      <c r="G36" s="86"/>
      <c r="H36" s="93"/>
      <c r="I36" s="94"/>
    </row>
    <row r="37" spans="6:9" ht="16.899999999999999" hidden="1" customHeight="1" x14ac:dyDescent="0.25">
      <c r="F37" s="85"/>
      <c r="G37" s="86"/>
      <c r="H37" s="93"/>
      <c r="I37" s="94"/>
    </row>
    <row r="38" spans="6:9" ht="16.899999999999999" hidden="1" customHeight="1" x14ac:dyDescent="0.25">
      <c r="F38" s="85"/>
      <c r="G38" s="86"/>
      <c r="H38" s="93"/>
      <c r="I38" s="94"/>
    </row>
    <row r="39" spans="6:9" ht="16.899999999999999" hidden="1" customHeight="1" x14ac:dyDescent="0.25">
      <c r="F39" s="85"/>
      <c r="G39" s="86"/>
      <c r="H39" s="93"/>
      <c r="I39" s="94"/>
    </row>
    <row r="40" spans="6:9" ht="16.899999999999999" hidden="1" customHeight="1" x14ac:dyDescent="0.25">
      <c r="F40" s="85"/>
      <c r="G40" s="86"/>
      <c r="H40" s="93"/>
      <c r="I40" s="94"/>
    </row>
    <row r="41" spans="6:9" ht="16.899999999999999" hidden="1" customHeight="1" x14ac:dyDescent="0.25">
      <c r="F41" s="85"/>
      <c r="G41" s="86"/>
      <c r="H41" s="93"/>
      <c r="I41" s="94"/>
    </row>
    <row r="42" spans="6:9" ht="16.899999999999999" hidden="1" customHeight="1" x14ac:dyDescent="0.25">
      <c r="F42" s="85"/>
      <c r="G42" s="86"/>
      <c r="H42" s="93"/>
      <c r="I42" s="94"/>
    </row>
    <row r="43" spans="6:9" ht="16.899999999999999" hidden="1" customHeight="1" x14ac:dyDescent="0.25">
      <c r="F43" s="85"/>
      <c r="G43" s="86"/>
      <c r="H43" s="93"/>
      <c r="I43" s="94"/>
    </row>
    <row r="44" spans="6:9" ht="16.899999999999999" hidden="1" customHeight="1" x14ac:dyDescent="0.25">
      <c r="F44" s="85"/>
      <c r="G44" s="86"/>
      <c r="H44" s="93"/>
      <c r="I44" s="94"/>
    </row>
    <row r="45" spans="6:9" ht="16.899999999999999" hidden="1" customHeight="1" x14ac:dyDescent="0.25">
      <c r="F45" s="85"/>
      <c r="G45" s="86"/>
      <c r="H45" s="93"/>
      <c r="I45" s="94"/>
    </row>
    <row r="46" spans="6:9" ht="16.899999999999999" hidden="1" customHeight="1" x14ac:dyDescent="0.25">
      <c r="F46" s="96"/>
      <c r="G46" s="97"/>
      <c r="H46" s="93"/>
      <c r="I46" s="94"/>
    </row>
    <row r="47" spans="6:9" ht="16.899999999999999" hidden="1" customHeight="1" x14ac:dyDescent="0.25">
      <c r="F47" s="96"/>
      <c r="G47" s="97"/>
      <c r="H47" s="93"/>
      <c r="I47" s="94"/>
    </row>
    <row r="48" spans="6:9" ht="16.899999999999999" hidden="1" customHeight="1" x14ac:dyDescent="0.25">
      <c r="F48" s="96"/>
      <c r="G48" s="97"/>
      <c r="H48" s="93"/>
      <c r="I48" s="94"/>
    </row>
    <row r="49" spans="4:10" s="15" customFormat="1" ht="16.899999999999999" hidden="1" customHeight="1" x14ac:dyDescent="0.25">
      <c r="F49" s="98"/>
      <c r="G49" s="99"/>
      <c r="H49" s="93"/>
      <c r="I49" s="94"/>
      <c r="J49" s="11"/>
    </row>
    <row r="50" spans="4:10" s="15" customFormat="1" ht="16.899999999999999" hidden="1" customHeight="1" x14ac:dyDescent="0.25">
      <c r="F50" s="98"/>
      <c r="G50" s="99"/>
      <c r="H50" s="93"/>
      <c r="I50" s="94"/>
      <c r="J50" s="11"/>
    </row>
    <row r="51" spans="4:10" s="15" customFormat="1" ht="16.899999999999999" hidden="1" customHeight="1" x14ac:dyDescent="0.25">
      <c r="F51" s="98"/>
      <c r="G51" s="99"/>
      <c r="H51" s="93"/>
      <c r="I51" s="94"/>
      <c r="J51" s="11"/>
    </row>
    <row r="52" spans="4:10" s="15" customFormat="1" ht="16.899999999999999" hidden="1" customHeight="1" x14ac:dyDescent="0.25">
      <c r="F52" s="98"/>
      <c r="G52" s="99"/>
      <c r="H52" s="93"/>
      <c r="I52" s="94"/>
      <c r="J52" s="11"/>
    </row>
    <row r="53" spans="4:10" s="15" customFormat="1" ht="16.899999999999999" hidden="1" customHeight="1" x14ac:dyDescent="0.25">
      <c r="F53" s="98"/>
      <c r="G53" s="99"/>
      <c r="H53" s="93"/>
      <c r="I53" s="94"/>
      <c r="J53" s="11"/>
    </row>
    <row r="54" spans="4:10" s="15" customFormat="1" ht="16.899999999999999" hidden="1" customHeight="1" x14ac:dyDescent="0.25">
      <c r="F54" s="98"/>
      <c r="G54" s="99"/>
      <c r="H54" s="93"/>
      <c r="I54" s="94"/>
      <c r="J54" s="11"/>
    </row>
    <row r="55" spans="4:10" s="15" customFormat="1" ht="16.899999999999999" hidden="1" customHeight="1" x14ac:dyDescent="0.25">
      <c r="F55" s="83"/>
      <c r="G55" s="84"/>
      <c r="H55" s="93"/>
      <c r="I55" s="94"/>
      <c r="J55" s="11"/>
    </row>
    <row r="56" spans="4:10" s="15" customFormat="1" ht="16.899999999999999" hidden="1" customHeight="1" x14ac:dyDescent="0.25">
      <c r="F56" s="83"/>
      <c r="G56" s="84"/>
      <c r="H56" s="93"/>
      <c r="I56" s="94"/>
      <c r="J56" s="11"/>
    </row>
    <row r="57" spans="4:10" s="15" customFormat="1" ht="16.899999999999999" hidden="1" customHeight="1" x14ac:dyDescent="0.25">
      <c r="F57" s="83"/>
      <c r="G57" s="84"/>
      <c r="H57" s="93"/>
      <c r="I57" s="94"/>
      <c r="J57" s="11"/>
    </row>
    <row r="58" spans="4:10" s="15" customFormat="1" ht="16.899999999999999" hidden="1" customHeight="1" x14ac:dyDescent="0.25">
      <c r="F58" s="98"/>
      <c r="G58" s="99"/>
      <c r="H58" s="93"/>
      <c r="I58" s="94"/>
      <c r="J58" s="11"/>
    </row>
    <row r="59" spans="4:10" s="15" customFormat="1" ht="16.899999999999999" hidden="1" customHeight="1" x14ac:dyDescent="0.25">
      <c r="F59" s="98"/>
      <c r="G59" s="99"/>
      <c r="H59" s="93"/>
      <c r="I59" s="94"/>
      <c r="J59" s="11"/>
    </row>
    <row r="60" spans="4:10" s="15" customFormat="1" ht="16.899999999999999" hidden="1" customHeight="1" x14ac:dyDescent="0.25">
      <c r="F60" s="98"/>
      <c r="G60" s="99"/>
      <c r="H60" s="93"/>
      <c r="I60" s="94"/>
      <c r="J60" s="11"/>
    </row>
    <row r="61" spans="4:10" ht="16.899999999999999" customHeight="1" x14ac:dyDescent="0.25">
      <c r="F61" s="103">
        <f>SUBTOTAL(3,F14:G59)</f>
        <v>1</v>
      </c>
      <c r="G61" s="104"/>
      <c r="H61" s="103">
        <v>3</v>
      </c>
      <c r="I61" s="104"/>
    </row>
    <row r="62" spans="4:10" ht="4.5" customHeight="1" x14ac:dyDescent="0.25"/>
    <row r="63" spans="4:10" ht="19.149999999999999" customHeight="1" x14ac:dyDescent="0.25">
      <c r="D63" s="101" t="s">
        <v>238</v>
      </c>
      <c r="E63" s="101"/>
      <c r="F63" s="101"/>
      <c r="G63" s="101"/>
      <c r="H63" s="101"/>
      <c r="I63" s="101"/>
      <c r="J63" s="101"/>
    </row>
    <row r="64" spans="4:10" ht="19.149999999999999" customHeight="1" x14ac:dyDescent="0.25">
      <c r="D64" s="101"/>
      <c r="E64" s="101"/>
      <c r="F64" s="101"/>
      <c r="G64" s="101"/>
      <c r="H64" s="101"/>
      <c r="I64" s="101"/>
      <c r="J64" s="101"/>
    </row>
    <row r="68" spans="5:10" ht="16.899999999999999" customHeight="1" x14ac:dyDescent="0.25">
      <c r="F68" s="10"/>
      <c r="G68" s="19"/>
      <c r="H68" s="72"/>
      <c r="I68" s="102"/>
      <c r="J68" s="102"/>
    </row>
    <row r="69" spans="5:10" ht="16.899999999999999" customHeight="1" x14ac:dyDescent="0.25">
      <c r="E69" s="10"/>
      <c r="F69" s="19"/>
      <c r="G69" s="19"/>
      <c r="H69" s="71"/>
      <c r="I69" s="71"/>
      <c r="J69" s="71"/>
    </row>
    <row r="75" spans="5:10" ht="18" customHeight="1" x14ac:dyDescent="0.25"/>
    <row r="77" spans="5:10" ht="20.25" customHeight="1" x14ac:dyDescent="0.25"/>
    <row r="78" spans="5:10" ht="16.899999999999999" customHeight="1" x14ac:dyDescent="0.25">
      <c r="I78" s="100">
        <f ca="1">TODAY()</f>
        <v>44893</v>
      </c>
      <c r="J78" s="100"/>
    </row>
  </sheetData>
  <sheetProtection selectLockedCells="1" autoFilter="0"/>
  <autoFilter ref="F13:J60" xr:uid="{00000000-0009-0000-0000-000000000000}">
    <filterColumn colId="0" showButton="0"/>
    <filterColumn colId="2" showButton="0">
      <customFilters>
        <customFilter operator="notEqual" val=" "/>
      </customFilters>
    </filterColumn>
    <filterColumn colId="4" showButton="0"/>
  </autoFilter>
  <mergeCells count="72">
    <mergeCell ref="H18:I18"/>
    <mergeCell ref="H19:I19"/>
    <mergeCell ref="H44:I44"/>
    <mergeCell ref="H45:I45"/>
    <mergeCell ref="H55:I55"/>
    <mergeCell ref="H34:I34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39:I39"/>
    <mergeCell ref="H40:I40"/>
    <mergeCell ref="H41:I41"/>
    <mergeCell ref="H42:I42"/>
    <mergeCell ref="H43:I43"/>
    <mergeCell ref="I78:J78"/>
    <mergeCell ref="D63:J64"/>
    <mergeCell ref="I68:J68"/>
    <mergeCell ref="F59:G59"/>
    <mergeCell ref="H59:I59"/>
    <mergeCell ref="F60:G60"/>
    <mergeCell ref="H60:I60"/>
    <mergeCell ref="F61:G61"/>
    <mergeCell ref="H61:I61"/>
    <mergeCell ref="F53:G53"/>
    <mergeCell ref="H53:I53"/>
    <mergeCell ref="F54:G54"/>
    <mergeCell ref="H54:I54"/>
    <mergeCell ref="F58:G58"/>
    <mergeCell ref="H58:I58"/>
    <mergeCell ref="H56:I56"/>
    <mergeCell ref="H57:I57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F15:G15"/>
    <mergeCell ref="H15:I15"/>
    <mergeCell ref="F16:G16"/>
    <mergeCell ref="H16:I16"/>
    <mergeCell ref="F46:G46"/>
    <mergeCell ref="H46:I46"/>
    <mergeCell ref="H17:I17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G5:H5"/>
    <mergeCell ref="D10:J11"/>
    <mergeCell ref="F13:G13"/>
    <mergeCell ref="H13:I13"/>
    <mergeCell ref="F14:G14"/>
    <mergeCell ref="H14:I14"/>
    <mergeCell ref="E6:H7"/>
  </mergeCells>
  <pageMargins left="0.23622047244094491" right="0.23622047244094491" top="0.39370078740157483" bottom="0.31496062992125984" header="0.31496062992125984" footer="0.31496062992125984"/>
  <pageSetup scale="85" orientation="portrait" r:id="rId1"/>
  <rowBreaks count="1" manualBreakCount="1">
    <brk id="71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7"/>
  <dimension ref="A1:AH70"/>
  <sheetViews>
    <sheetView topLeftCell="A43" workbookViewId="0">
      <selection sqref="A1:E70"/>
    </sheetView>
  </sheetViews>
  <sheetFormatPr baseColWidth="10" defaultColWidth="11.5703125" defaultRowHeight="15" x14ac:dyDescent="0.25"/>
  <cols>
    <col min="1" max="1" width="13.28515625" style="36" customWidth="1"/>
    <col min="2" max="2" width="18.5703125" style="36" customWidth="1"/>
    <col min="3" max="3" width="18.42578125" style="36" customWidth="1"/>
    <col min="4" max="4" width="60" style="36" customWidth="1"/>
    <col min="5" max="5" width="29.140625" style="36" customWidth="1"/>
    <col min="6" max="6" width="8" style="36" customWidth="1"/>
    <col min="7" max="7" width="11.5703125" style="36"/>
    <col min="8" max="8" width="8" style="36" customWidth="1"/>
    <col min="9" max="9" width="11.5703125" style="36"/>
    <col min="10" max="10" width="8" style="36" customWidth="1"/>
    <col min="11" max="11" width="11.5703125" style="36"/>
    <col min="12" max="12" width="8" style="36" customWidth="1"/>
    <col min="13" max="13" width="13.42578125" style="36" customWidth="1"/>
    <col min="14" max="14" width="8" style="36" customWidth="1"/>
    <col min="15" max="15" width="28.28515625" style="43" customWidth="1"/>
    <col min="16" max="16" width="11.5703125" style="36"/>
    <col min="17" max="17" width="18.7109375" style="36" customWidth="1"/>
    <col min="18" max="30" width="11.5703125" style="36"/>
    <col min="31" max="31" width="7.140625" style="36" customWidth="1"/>
    <col min="32" max="16384" width="11.5703125" style="36"/>
  </cols>
  <sheetData>
    <row r="1" spans="1:34" ht="45" x14ac:dyDescent="0.25">
      <c r="A1" s="1" t="s">
        <v>1</v>
      </c>
      <c r="B1" s="1" t="s">
        <v>2</v>
      </c>
      <c r="C1" s="2" t="s">
        <v>3</v>
      </c>
      <c r="D1" s="3" t="s">
        <v>4</v>
      </c>
      <c r="E1" s="3" t="s">
        <v>5</v>
      </c>
      <c r="G1" s="37" t="s">
        <v>6</v>
      </c>
      <c r="I1" s="37" t="s">
        <v>7</v>
      </c>
      <c r="J1" s="38"/>
      <c r="K1" s="37" t="s">
        <v>8</v>
      </c>
      <c r="M1" s="37" t="s">
        <v>9</v>
      </c>
      <c r="O1" s="39" t="s">
        <v>6</v>
      </c>
      <c r="Q1" s="36" t="s">
        <v>185</v>
      </c>
      <c r="R1" s="36" t="s">
        <v>189</v>
      </c>
      <c r="S1" s="109" t="s">
        <v>225</v>
      </c>
      <c r="T1" s="109"/>
      <c r="U1" s="109"/>
      <c r="V1" s="109"/>
      <c r="W1" s="109" t="s">
        <v>226</v>
      </c>
      <c r="X1" s="109"/>
      <c r="Y1" s="109"/>
      <c r="Z1" s="109"/>
      <c r="AA1" s="109" t="s">
        <v>227</v>
      </c>
      <c r="AB1" s="109"/>
      <c r="AC1" s="109"/>
      <c r="AD1" s="109"/>
      <c r="AF1" s="36" t="s">
        <v>218</v>
      </c>
      <c r="AG1" s="36" t="s">
        <v>219</v>
      </c>
      <c r="AH1" s="36" t="s">
        <v>222</v>
      </c>
    </row>
    <row r="2" spans="1:34" x14ac:dyDescent="0.25">
      <c r="A2" s="4" t="s">
        <v>10</v>
      </c>
      <c r="B2" s="4" t="s">
        <v>10</v>
      </c>
      <c r="C2" s="5" t="s">
        <v>11</v>
      </c>
      <c r="D2" s="6" t="s">
        <v>12</v>
      </c>
      <c r="E2" s="6" t="s">
        <v>13</v>
      </c>
      <c r="G2" s="7" t="s">
        <v>14</v>
      </c>
      <c r="I2" s="7" t="s">
        <v>167</v>
      </c>
      <c r="J2" s="40"/>
      <c r="K2" s="7" t="s">
        <v>15</v>
      </c>
      <c r="M2" s="7" t="s">
        <v>16</v>
      </c>
      <c r="O2" s="9" t="s">
        <v>17</v>
      </c>
      <c r="Q2" s="28" t="s">
        <v>229</v>
      </c>
      <c r="R2" s="9" t="s">
        <v>190</v>
      </c>
      <c r="S2" s="31">
        <v>2375</v>
      </c>
      <c r="T2" s="31">
        <v>2275</v>
      </c>
      <c r="U2" s="32">
        <v>593.75</v>
      </c>
      <c r="V2" s="33">
        <v>568.75</v>
      </c>
      <c r="W2" s="31">
        <v>2062.5</v>
      </c>
      <c r="X2" s="31">
        <v>1975</v>
      </c>
      <c r="Y2" s="32">
        <v>515.63</v>
      </c>
      <c r="Z2" s="33">
        <v>493.75</v>
      </c>
      <c r="AA2" s="31">
        <v>1750</v>
      </c>
      <c r="AB2" s="31">
        <v>1675</v>
      </c>
      <c r="AC2" s="32">
        <v>437.5</v>
      </c>
      <c r="AD2" s="33">
        <v>418.75</v>
      </c>
      <c r="AF2" s="36" t="s">
        <v>215</v>
      </c>
      <c r="AG2" s="36" t="s">
        <v>197</v>
      </c>
      <c r="AH2" s="36" t="s">
        <v>220</v>
      </c>
    </row>
    <row r="3" spans="1:34" x14ac:dyDescent="0.25">
      <c r="A3" s="4" t="s">
        <v>18</v>
      </c>
      <c r="B3" s="4" t="s">
        <v>18</v>
      </c>
      <c r="C3" s="5" t="s">
        <v>19</v>
      </c>
      <c r="D3" s="6" t="s">
        <v>20</v>
      </c>
      <c r="E3" s="6" t="s">
        <v>21</v>
      </c>
      <c r="G3" s="7" t="s">
        <v>22</v>
      </c>
      <c r="I3" s="7" t="s">
        <v>168</v>
      </c>
      <c r="J3" s="40"/>
      <c r="K3" s="7" t="s">
        <v>23</v>
      </c>
      <c r="M3" s="7" t="s">
        <v>24</v>
      </c>
      <c r="O3" s="9" t="s">
        <v>25</v>
      </c>
      <c r="Q3" s="28" t="s">
        <v>175</v>
      </c>
      <c r="R3" s="9" t="s">
        <v>191</v>
      </c>
      <c r="S3" s="31">
        <v>2062.5</v>
      </c>
      <c r="T3" s="31">
        <v>1975</v>
      </c>
      <c r="U3" s="32">
        <v>515.63</v>
      </c>
      <c r="V3" s="33">
        <v>493.75</v>
      </c>
      <c r="W3" s="31">
        <v>1750</v>
      </c>
      <c r="X3" s="31">
        <v>1675</v>
      </c>
      <c r="Y3" s="32">
        <v>437.5</v>
      </c>
      <c r="Z3" s="33">
        <v>418.75</v>
      </c>
      <c r="AA3" s="31">
        <v>1437.5</v>
      </c>
      <c r="AB3" s="31">
        <v>1375</v>
      </c>
      <c r="AC3" s="32">
        <v>359.38</v>
      </c>
      <c r="AD3" s="33">
        <v>343.75</v>
      </c>
      <c r="AF3" s="36" t="s">
        <v>216</v>
      </c>
      <c r="AG3" s="36" t="s">
        <v>198</v>
      </c>
      <c r="AH3" s="36" t="s">
        <v>221</v>
      </c>
    </row>
    <row r="4" spans="1:34" x14ac:dyDescent="0.25">
      <c r="A4" s="4">
        <v>1</v>
      </c>
      <c r="B4" s="4">
        <v>2</v>
      </c>
      <c r="C4" s="5" t="s">
        <v>26</v>
      </c>
      <c r="D4" s="6" t="s">
        <v>26</v>
      </c>
      <c r="E4" s="6"/>
      <c r="G4" s="7" t="s">
        <v>27</v>
      </c>
      <c r="I4" s="7" t="s">
        <v>169</v>
      </c>
      <c r="J4" s="40"/>
      <c r="K4" s="7" t="s">
        <v>28</v>
      </c>
      <c r="M4" s="7" t="s">
        <v>29</v>
      </c>
      <c r="O4" s="9" t="s">
        <v>30</v>
      </c>
      <c r="Q4" s="28" t="s">
        <v>224</v>
      </c>
      <c r="R4" s="9" t="s">
        <v>223</v>
      </c>
      <c r="AF4" s="36" t="s">
        <v>217</v>
      </c>
    </row>
    <row r="5" spans="1:34" x14ac:dyDescent="0.25">
      <c r="A5" s="4">
        <v>2</v>
      </c>
      <c r="B5" s="4">
        <v>3</v>
      </c>
      <c r="C5" s="5" t="s">
        <v>31</v>
      </c>
      <c r="D5" s="6" t="s">
        <v>113</v>
      </c>
      <c r="E5" s="7" t="s">
        <v>32</v>
      </c>
      <c r="G5" s="7"/>
      <c r="I5" s="7" t="s">
        <v>170</v>
      </c>
      <c r="J5" s="40"/>
      <c r="K5" s="7" t="s">
        <v>33</v>
      </c>
      <c r="M5" s="7" t="s">
        <v>34</v>
      </c>
      <c r="O5" s="9" t="s">
        <v>35</v>
      </c>
      <c r="Q5" s="28" t="s">
        <v>213</v>
      </c>
      <c r="R5" s="9" t="s">
        <v>223</v>
      </c>
    </row>
    <row r="6" spans="1:34" x14ac:dyDescent="0.25">
      <c r="A6" s="4">
        <v>3</v>
      </c>
      <c r="B6" s="4">
        <v>4</v>
      </c>
      <c r="C6" s="5" t="s">
        <v>31</v>
      </c>
      <c r="D6" s="6" t="s">
        <v>114</v>
      </c>
      <c r="E6" s="6" t="s">
        <v>36</v>
      </c>
      <c r="G6" s="7"/>
      <c r="I6" s="7" t="s">
        <v>37</v>
      </c>
      <c r="J6" s="40"/>
      <c r="K6" s="7" t="s">
        <v>38</v>
      </c>
      <c r="M6" s="7"/>
      <c r="O6" s="9" t="s">
        <v>39</v>
      </c>
      <c r="Q6" s="7" t="s">
        <v>190</v>
      </c>
      <c r="R6" s="9" t="s">
        <v>194</v>
      </c>
      <c r="S6" s="31">
        <v>1125</v>
      </c>
      <c r="T6" s="31">
        <v>1075</v>
      </c>
      <c r="U6" s="32">
        <v>281.25</v>
      </c>
      <c r="V6" s="33">
        <v>268.75</v>
      </c>
      <c r="W6" s="31">
        <v>812.5</v>
      </c>
      <c r="X6" s="31">
        <v>775</v>
      </c>
      <c r="Y6" s="32">
        <v>203.13</v>
      </c>
      <c r="Z6" s="33">
        <v>193.75</v>
      </c>
      <c r="AA6" s="31">
        <v>775</v>
      </c>
      <c r="AB6" s="31">
        <v>750</v>
      </c>
      <c r="AC6" s="32">
        <v>193.75</v>
      </c>
      <c r="AD6" s="33">
        <v>187.5</v>
      </c>
    </row>
    <row r="7" spans="1:34" x14ac:dyDescent="0.25">
      <c r="A7" s="4">
        <v>4</v>
      </c>
      <c r="B7" s="4">
        <v>5</v>
      </c>
      <c r="C7" s="5" t="s">
        <v>31</v>
      </c>
      <c r="D7" s="6" t="s">
        <v>115</v>
      </c>
      <c r="E7" s="6" t="s">
        <v>40</v>
      </c>
      <c r="G7" s="7"/>
      <c r="I7" s="7" t="s">
        <v>171</v>
      </c>
      <c r="J7" s="40"/>
      <c r="K7" s="7" t="s">
        <v>41</v>
      </c>
      <c r="M7" s="7"/>
      <c r="O7" s="9" t="s">
        <v>42</v>
      </c>
      <c r="Q7" s="7" t="s">
        <v>191</v>
      </c>
      <c r="R7" s="9" t="s">
        <v>194</v>
      </c>
      <c r="S7" s="31">
        <v>1125</v>
      </c>
      <c r="T7" s="31">
        <v>1075</v>
      </c>
      <c r="U7" s="32">
        <v>281.25</v>
      </c>
      <c r="V7" s="33">
        <v>268.75</v>
      </c>
      <c r="W7" s="31">
        <v>812.5</v>
      </c>
      <c r="X7" s="31">
        <v>775</v>
      </c>
      <c r="Y7" s="32">
        <v>203.13</v>
      </c>
      <c r="Z7" s="33">
        <v>193.75</v>
      </c>
      <c r="AA7" s="31">
        <v>775</v>
      </c>
      <c r="AB7" s="31">
        <v>750</v>
      </c>
      <c r="AC7" s="32">
        <v>193.75</v>
      </c>
      <c r="AD7" s="33">
        <v>187.5</v>
      </c>
    </row>
    <row r="8" spans="1:34" x14ac:dyDescent="0.25">
      <c r="A8" s="4">
        <v>5</v>
      </c>
      <c r="B8" s="4">
        <v>6</v>
      </c>
      <c r="C8" s="5" t="s">
        <v>31</v>
      </c>
      <c r="D8" s="6" t="s">
        <v>116</v>
      </c>
      <c r="E8" s="6" t="s">
        <v>43</v>
      </c>
      <c r="G8" s="7"/>
      <c r="I8" s="7" t="s">
        <v>105</v>
      </c>
      <c r="J8" s="40"/>
      <c r="K8" s="7" t="s">
        <v>44</v>
      </c>
      <c r="M8" s="7"/>
      <c r="O8" s="9" t="s">
        <v>45</v>
      </c>
      <c r="Q8" s="7" t="s">
        <v>192</v>
      </c>
      <c r="R8" s="9" t="s">
        <v>194</v>
      </c>
      <c r="S8" s="31">
        <v>1125</v>
      </c>
      <c r="T8" s="31">
        <v>1075</v>
      </c>
      <c r="U8" s="32">
        <v>281.25</v>
      </c>
      <c r="V8" s="33">
        <v>268.75</v>
      </c>
      <c r="W8" s="31">
        <v>812.5</v>
      </c>
      <c r="X8" s="31">
        <v>775</v>
      </c>
      <c r="Y8" s="32">
        <v>203.13</v>
      </c>
      <c r="Z8" s="33">
        <v>193.75</v>
      </c>
      <c r="AA8" s="31">
        <v>775</v>
      </c>
      <c r="AB8" s="31">
        <v>750</v>
      </c>
      <c r="AC8" s="32">
        <v>193.75</v>
      </c>
      <c r="AD8" s="33">
        <v>187.5</v>
      </c>
    </row>
    <row r="9" spans="1:34" x14ac:dyDescent="0.25">
      <c r="A9" s="4">
        <v>6</v>
      </c>
      <c r="B9" s="4">
        <v>7</v>
      </c>
      <c r="C9" s="5" t="s">
        <v>31</v>
      </c>
      <c r="D9" s="6" t="s">
        <v>117</v>
      </c>
      <c r="E9" s="6" t="s">
        <v>46</v>
      </c>
      <c r="G9" s="7"/>
      <c r="I9" s="7" t="s">
        <v>172</v>
      </c>
      <c r="J9" s="40"/>
      <c r="K9" s="7" t="s">
        <v>47</v>
      </c>
      <c r="M9" s="7"/>
      <c r="O9" s="9" t="s">
        <v>48</v>
      </c>
      <c r="Q9" s="7" t="s">
        <v>193</v>
      </c>
      <c r="R9" s="9" t="s">
        <v>194</v>
      </c>
      <c r="S9" s="31">
        <v>1125</v>
      </c>
      <c r="T9" s="31">
        <v>1075</v>
      </c>
      <c r="U9" s="32">
        <v>281.25</v>
      </c>
      <c r="V9" s="33">
        <v>268.75</v>
      </c>
      <c r="W9" s="31">
        <v>812.5</v>
      </c>
      <c r="X9" s="31">
        <v>775</v>
      </c>
      <c r="Y9" s="32">
        <v>203.13</v>
      </c>
      <c r="Z9" s="33">
        <v>193.75</v>
      </c>
      <c r="AA9" s="31">
        <v>775</v>
      </c>
      <c r="AB9" s="31">
        <v>750</v>
      </c>
      <c r="AC9" s="32">
        <v>193.75</v>
      </c>
      <c r="AD9" s="33">
        <v>187.5</v>
      </c>
    </row>
    <row r="10" spans="1:34" x14ac:dyDescent="0.25">
      <c r="A10" s="4">
        <v>7</v>
      </c>
      <c r="B10" s="4">
        <v>8</v>
      </c>
      <c r="C10" s="5" t="s">
        <v>31</v>
      </c>
      <c r="D10" s="6" t="s">
        <v>118</v>
      </c>
      <c r="E10" s="6" t="s">
        <v>43</v>
      </c>
      <c r="G10" s="7"/>
      <c r="I10" s="7"/>
      <c r="J10" s="40"/>
      <c r="K10" s="7" t="s">
        <v>49</v>
      </c>
      <c r="M10" s="7"/>
      <c r="O10" s="9" t="s">
        <v>50</v>
      </c>
      <c r="Q10" s="7" t="s">
        <v>194</v>
      </c>
      <c r="R10" s="9" t="s">
        <v>193</v>
      </c>
      <c r="S10" s="31">
        <v>1437.5</v>
      </c>
      <c r="T10" s="31">
        <v>1375</v>
      </c>
      <c r="U10" s="32">
        <v>359.38</v>
      </c>
      <c r="V10" s="33">
        <v>343.75</v>
      </c>
      <c r="W10" s="31">
        <v>1125</v>
      </c>
      <c r="X10" s="31">
        <v>1075</v>
      </c>
      <c r="Y10" s="32">
        <v>281.25</v>
      </c>
      <c r="Z10" s="33">
        <v>268.75</v>
      </c>
      <c r="AA10" s="31">
        <v>812.5</v>
      </c>
      <c r="AB10" s="31">
        <v>775</v>
      </c>
      <c r="AC10" s="32">
        <v>203.13</v>
      </c>
      <c r="AD10" s="33">
        <v>193.75</v>
      </c>
    </row>
    <row r="11" spans="1:34" x14ac:dyDescent="0.25">
      <c r="A11" s="4">
        <v>8</v>
      </c>
      <c r="B11" s="4">
        <v>9</v>
      </c>
      <c r="C11" s="5" t="s">
        <v>31</v>
      </c>
      <c r="D11" s="6" t="s">
        <v>119</v>
      </c>
      <c r="E11" s="6" t="s">
        <v>43</v>
      </c>
      <c r="G11" s="7"/>
      <c r="I11" s="7"/>
      <c r="J11" s="40"/>
      <c r="K11" s="7" t="s">
        <v>51</v>
      </c>
      <c r="M11" s="7"/>
      <c r="O11" s="9" t="s">
        <v>52</v>
      </c>
      <c r="Q11" s="7" t="s">
        <v>203</v>
      </c>
      <c r="R11" s="9" t="s">
        <v>193</v>
      </c>
      <c r="S11" s="31">
        <v>1437.5</v>
      </c>
      <c r="T11" s="31">
        <v>1375</v>
      </c>
      <c r="U11" s="32">
        <v>359.38</v>
      </c>
      <c r="V11" s="33">
        <v>343.75</v>
      </c>
      <c r="W11" s="31">
        <v>1125</v>
      </c>
      <c r="X11" s="31">
        <v>1075</v>
      </c>
      <c r="Y11" s="32">
        <v>281.25</v>
      </c>
      <c r="Z11" s="33">
        <v>268.75</v>
      </c>
      <c r="AA11" s="31">
        <v>812.5</v>
      </c>
      <c r="AB11" s="31">
        <v>775</v>
      </c>
      <c r="AC11" s="32">
        <v>203.13</v>
      </c>
      <c r="AD11" s="33">
        <v>193.75</v>
      </c>
    </row>
    <row r="12" spans="1:34" x14ac:dyDescent="0.25">
      <c r="A12" s="4">
        <v>9</v>
      </c>
      <c r="B12" s="4">
        <v>10</v>
      </c>
      <c r="C12" s="5" t="s">
        <v>31</v>
      </c>
      <c r="D12" s="6" t="s">
        <v>120</v>
      </c>
      <c r="E12" s="6" t="s">
        <v>36</v>
      </c>
      <c r="G12" s="7"/>
      <c r="I12" s="7"/>
      <c r="J12" s="40"/>
      <c r="K12" s="7" t="s">
        <v>53</v>
      </c>
      <c r="M12" s="7"/>
      <c r="O12" s="9" t="s">
        <v>54</v>
      </c>
      <c r="Q12" s="7" t="s">
        <v>204</v>
      </c>
      <c r="R12" s="9" t="s">
        <v>193</v>
      </c>
      <c r="S12" s="31">
        <v>1437.5</v>
      </c>
      <c r="T12" s="31">
        <v>1375</v>
      </c>
      <c r="U12" s="32">
        <v>359.38</v>
      </c>
      <c r="V12" s="33">
        <v>343.75</v>
      </c>
      <c r="W12" s="31">
        <v>1125</v>
      </c>
      <c r="X12" s="31">
        <v>1075</v>
      </c>
      <c r="Y12" s="32">
        <v>281.25</v>
      </c>
      <c r="Z12" s="33">
        <v>268.75</v>
      </c>
      <c r="AA12" s="31">
        <v>812.5</v>
      </c>
      <c r="AB12" s="31">
        <v>775</v>
      </c>
      <c r="AC12" s="32">
        <v>203.13</v>
      </c>
      <c r="AD12" s="33">
        <v>193.75</v>
      </c>
    </row>
    <row r="13" spans="1:34" x14ac:dyDescent="0.25">
      <c r="A13" s="4">
        <v>10</v>
      </c>
      <c r="B13" s="4">
        <v>11</v>
      </c>
      <c r="C13" s="5" t="s">
        <v>31</v>
      </c>
      <c r="D13" s="6" t="s">
        <v>121</v>
      </c>
      <c r="E13" s="6" t="s">
        <v>55</v>
      </c>
      <c r="K13" s="41" t="s">
        <v>56</v>
      </c>
      <c r="O13" s="9" t="s">
        <v>45</v>
      </c>
      <c r="Q13" s="7" t="s">
        <v>205</v>
      </c>
      <c r="R13" s="9" t="s">
        <v>193</v>
      </c>
      <c r="S13" s="31">
        <v>1437.5</v>
      </c>
      <c r="T13" s="31">
        <v>1375</v>
      </c>
      <c r="U13" s="32">
        <v>359.38</v>
      </c>
      <c r="V13" s="33">
        <v>343.75</v>
      </c>
      <c r="W13" s="31">
        <v>1125</v>
      </c>
      <c r="X13" s="31">
        <v>1075</v>
      </c>
      <c r="Y13" s="32">
        <v>281.25</v>
      </c>
      <c r="Z13" s="33">
        <v>268.75</v>
      </c>
      <c r="AA13" s="31">
        <v>812.5</v>
      </c>
      <c r="AB13" s="31">
        <v>775</v>
      </c>
      <c r="AC13" s="32">
        <v>203.13</v>
      </c>
      <c r="AD13" s="33">
        <v>193.75</v>
      </c>
    </row>
    <row r="14" spans="1:34" x14ac:dyDescent="0.25">
      <c r="A14" s="4">
        <v>11</v>
      </c>
      <c r="B14" s="4">
        <v>12</v>
      </c>
      <c r="C14" s="5" t="s">
        <v>31</v>
      </c>
      <c r="D14" s="6" t="s">
        <v>122</v>
      </c>
      <c r="E14" s="6" t="s">
        <v>36</v>
      </c>
      <c r="O14" s="9" t="s">
        <v>57</v>
      </c>
      <c r="Q14" s="7" t="s">
        <v>206</v>
      </c>
      <c r="R14" s="9" t="s">
        <v>193</v>
      </c>
      <c r="S14" s="31">
        <v>1437.5</v>
      </c>
      <c r="T14" s="31">
        <v>1375</v>
      </c>
      <c r="U14" s="32">
        <v>359.38</v>
      </c>
      <c r="V14" s="33">
        <v>343.75</v>
      </c>
      <c r="W14" s="31">
        <v>1125</v>
      </c>
      <c r="X14" s="31">
        <v>1075</v>
      </c>
      <c r="Y14" s="32">
        <v>281.25</v>
      </c>
      <c r="Z14" s="33">
        <v>268.75</v>
      </c>
      <c r="AA14" s="31">
        <v>812.5</v>
      </c>
      <c r="AB14" s="31">
        <v>775</v>
      </c>
      <c r="AC14" s="32">
        <v>203.13</v>
      </c>
      <c r="AD14" s="33">
        <v>193.75</v>
      </c>
    </row>
    <row r="15" spans="1:34" x14ac:dyDescent="0.25">
      <c r="A15" s="4">
        <v>12</v>
      </c>
      <c r="B15" s="4">
        <v>13</v>
      </c>
      <c r="C15" s="5" t="s">
        <v>31</v>
      </c>
      <c r="D15" s="6" t="s">
        <v>123</v>
      </c>
      <c r="E15" s="6" t="s">
        <v>58</v>
      </c>
      <c r="K15" s="42">
        <v>2016</v>
      </c>
      <c r="O15" s="9" t="s">
        <v>59</v>
      </c>
      <c r="Q15" s="7" t="s">
        <v>207</v>
      </c>
      <c r="R15" s="9" t="s">
        <v>192</v>
      </c>
      <c r="S15" s="31">
        <v>1750</v>
      </c>
      <c r="T15" s="31">
        <v>1675</v>
      </c>
      <c r="U15" s="32">
        <v>437.5</v>
      </c>
      <c r="V15" s="33">
        <v>418.75</v>
      </c>
      <c r="W15" s="31">
        <v>1437.5</v>
      </c>
      <c r="X15" s="31">
        <v>1375</v>
      </c>
      <c r="Y15" s="32">
        <v>359.68</v>
      </c>
      <c r="Z15" s="33">
        <v>343.75</v>
      </c>
      <c r="AA15" s="31">
        <v>1125</v>
      </c>
      <c r="AB15" s="31">
        <v>1075</v>
      </c>
      <c r="AC15" s="32">
        <v>281.25</v>
      </c>
      <c r="AD15" s="33">
        <v>268.75</v>
      </c>
    </row>
    <row r="16" spans="1:34" x14ac:dyDescent="0.25">
      <c r="A16" s="4">
        <v>13</v>
      </c>
      <c r="B16" s="4">
        <v>14</v>
      </c>
      <c r="C16" s="5" t="s">
        <v>31</v>
      </c>
      <c r="D16" s="6" t="s">
        <v>124</v>
      </c>
      <c r="E16" s="6" t="s">
        <v>40</v>
      </c>
      <c r="G16" s="36" t="s">
        <v>162</v>
      </c>
      <c r="K16" s="42">
        <v>2017</v>
      </c>
      <c r="O16" s="9" t="s">
        <v>60</v>
      </c>
      <c r="Q16" s="7" t="s">
        <v>208</v>
      </c>
      <c r="R16" s="9" t="s">
        <v>192</v>
      </c>
      <c r="S16" s="31">
        <v>1750</v>
      </c>
      <c r="T16" s="31">
        <v>1675</v>
      </c>
      <c r="U16" s="32">
        <v>437.5</v>
      </c>
      <c r="V16" s="33">
        <v>418.75</v>
      </c>
      <c r="W16" s="31">
        <v>1437.5</v>
      </c>
      <c r="X16" s="31">
        <v>1375</v>
      </c>
      <c r="Y16" s="32">
        <v>359.68</v>
      </c>
      <c r="Z16" s="33">
        <v>343.75</v>
      </c>
      <c r="AA16" s="31">
        <v>1125</v>
      </c>
      <c r="AB16" s="31">
        <v>1075</v>
      </c>
      <c r="AC16" s="32">
        <v>281.25</v>
      </c>
      <c r="AD16" s="33">
        <v>268.75</v>
      </c>
    </row>
    <row r="17" spans="1:30" x14ac:dyDescent="0.25">
      <c r="A17" s="4">
        <v>14</v>
      </c>
      <c r="B17" s="4">
        <v>15</v>
      </c>
      <c r="C17" s="5" t="s">
        <v>31</v>
      </c>
      <c r="D17" s="6" t="s">
        <v>125</v>
      </c>
      <c r="E17" s="6" t="s">
        <v>58</v>
      </c>
      <c r="G17" s="36" t="s">
        <v>160</v>
      </c>
      <c r="K17" s="42">
        <v>2018</v>
      </c>
      <c r="O17" s="9" t="s">
        <v>45</v>
      </c>
      <c r="Q17" s="7" t="s">
        <v>209</v>
      </c>
      <c r="R17" s="9" t="s">
        <v>191</v>
      </c>
      <c r="S17" s="31">
        <v>2062.5</v>
      </c>
      <c r="T17" s="31">
        <v>1975</v>
      </c>
      <c r="U17" s="32">
        <v>515.63</v>
      </c>
      <c r="V17" s="33">
        <v>493.75</v>
      </c>
      <c r="W17" s="31">
        <v>1750</v>
      </c>
      <c r="X17" s="31">
        <v>1675</v>
      </c>
      <c r="Y17" s="32">
        <v>437.5</v>
      </c>
      <c r="Z17" s="33">
        <v>418.75</v>
      </c>
      <c r="AA17" s="31">
        <v>1437.5</v>
      </c>
      <c r="AB17" s="31">
        <v>1375</v>
      </c>
      <c r="AC17" s="32">
        <v>359.38</v>
      </c>
      <c r="AD17" s="33">
        <v>343.75</v>
      </c>
    </row>
    <row r="18" spans="1:30" x14ac:dyDescent="0.25">
      <c r="A18" s="4">
        <v>15</v>
      </c>
      <c r="B18" s="4">
        <v>16</v>
      </c>
      <c r="C18" s="5" t="s">
        <v>31</v>
      </c>
      <c r="D18" s="6" t="s">
        <v>126</v>
      </c>
      <c r="E18" s="6" t="s">
        <v>55</v>
      </c>
      <c r="G18" s="36" t="s">
        <v>161</v>
      </c>
      <c r="K18" s="42">
        <v>2019</v>
      </c>
      <c r="O18" s="9" t="s">
        <v>61</v>
      </c>
      <c r="Q18" s="7" t="s">
        <v>210</v>
      </c>
      <c r="R18" s="9" t="s">
        <v>191</v>
      </c>
      <c r="S18" s="31">
        <v>2062.5</v>
      </c>
      <c r="T18" s="31">
        <v>1975</v>
      </c>
      <c r="U18" s="32">
        <v>515.63</v>
      </c>
      <c r="V18" s="33">
        <v>493.75</v>
      </c>
      <c r="W18" s="31">
        <v>1750</v>
      </c>
      <c r="X18" s="31">
        <v>1675</v>
      </c>
      <c r="Y18" s="32">
        <v>437.5</v>
      </c>
      <c r="Z18" s="33">
        <v>418.75</v>
      </c>
      <c r="AA18" s="31">
        <v>1437.5</v>
      </c>
      <c r="AB18" s="31">
        <v>1375</v>
      </c>
      <c r="AC18" s="32">
        <v>359.38</v>
      </c>
      <c r="AD18" s="33">
        <v>343.75</v>
      </c>
    </row>
    <row r="19" spans="1:30" x14ac:dyDescent="0.25">
      <c r="A19" s="4">
        <v>16</v>
      </c>
      <c r="B19" s="4">
        <v>17</v>
      </c>
      <c r="C19" s="5" t="s">
        <v>31</v>
      </c>
      <c r="D19" s="6" t="s">
        <v>127</v>
      </c>
      <c r="E19" s="6" t="s">
        <v>40</v>
      </c>
      <c r="K19" s="42">
        <v>2020</v>
      </c>
      <c r="O19" s="9" t="s">
        <v>62</v>
      </c>
      <c r="Q19" s="7" t="s">
        <v>211</v>
      </c>
      <c r="R19" s="9" t="s">
        <v>191</v>
      </c>
      <c r="S19" s="31">
        <v>2062.5</v>
      </c>
      <c r="T19" s="31">
        <v>1975</v>
      </c>
      <c r="U19" s="32">
        <v>515.63</v>
      </c>
      <c r="V19" s="33">
        <v>493.75</v>
      </c>
      <c r="W19" s="31">
        <v>1750</v>
      </c>
      <c r="X19" s="31">
        <v>1675</v>
      </c>
      <c r="Y19" s="32">
        <v>437.5</v>
      </c>
      <c r="Z19" s="33">
        <v>418.75</v>
      </c>
      <c r="AA19" s="31">
        <v>1437.5</v>
      </c>
      <c r="AB19" s="31">
        <v>1375</v>
      </c>
      <c r="AC19" s="32">
        <v>359.38</v>
      </c>
      <c r="AD19" s="33">
        <v>343.75</v>
      </c>
    </row>
    <row r="20" spans="1:30" x14ac:dyDescent="0.25">
      <c r="A20" s="4">
        <v>17</v>
      </c>
      <c r="B20" s="4">
        <v>18</v>
      </c>
      <c r="C20" s="5" t="s">
        <v>31</v>
      </c>
      <c r="D20" s="6" t="s">
        <v>128</v>
      </c>
      <c r="E20" s="6" t="s">
        <v>58</v>
      </c>
      <c r="K20" s="42">
        <v>2021</v>
      </c>
      <c r="O20" s="9" t="s">
        <v>63</v>
      </c>
      <c r="Q20" s="7" t="s">
        <v>212</v>
      </c>
      <c r="R20" s="9" t="s">
        <v>191</v>
      </c>
      <c r="S20" s="31">
        <v>2062.5</v>
      </c>
      <c r="T20" s="31">
        <v>1975</v>
      </c>
      <c r="U20" s="32">
        <v>515.63</v>
      </c>
      <c r="V20" s="33">
        <v>493.75</v>
      </c>
      <c r="W20" s="31">
        <v>1750</v>
      </c>
      <c r="X20" s="31">
        <v>1675</v>
      </c>
      <c r="Y20" s="32">
        <v>437.5</v>
      </c>
      <c r="Z20" s="33">
        <v>418.75</v>
      </c>
      <c r="AA20" s="31">
        <v>1437.5</v>
      </c>
      <c r="AB20" s="31">
        <v>1375</v>
      </c>
      <c r="AC20" s="32">
        <v>359.38</v>
      </c>
      <c r="AD20" s="33">
        <v>343.75</v>
      </c>
    </row>
    <row r="21" spans="1:30" x14ac:dyDescent="0.25">
      <c r="A21" s="4">
        <v>18</v>
      </c>
      <c r="B21" s="4">
        <v>19</v>
      </c>
      <c r="C21" s="5" t="s">
        <v>31</v>
      </c>
      <c r="D21" s="6" t="s">
        <v>129</v>
      </c>
      <c r="E21" s="6" t="s">
        <v>36</v>
      </c>
      <c r="K21" s="42">
        <v>2022</v>
      </c>
      <c r="O21" s="9" t="s">
        <v>45</v>
      </c>
      <c r="Q21" s="7"/>
      <c r="R21" s="9"/>
    </row>
    <row r="22" spans="1:30" x14ac:dyDescent="0.25">
      <c r="A22" s="4">
        <v>19</v>
      </c>
      <c r="B22" s="4">
        <v>20</v>
      </c>
      <c r="C22" s="5" t="s">
        <v>31</v>
      </c>
      <c r="D22" s="6" t="s">
        <v>130</v>
      </c>
      <c r="E22" s="6" t="s">
        <v>40</v>
      </c>
      <c r="K22" s="42">
        <v>2023</v>
      </c>
      <c r="O22" s="9" t="s">
        <v>64</v>
      </c>
    </row>
    <row r="23" spans="1:30" x14ac:dyDescent="0.25">
      <c r="A23" s="4">
        <v>20</v>
      </c>
      <c r="B23" s="4">
        <v>21</v>
      </c>
      <c r="C23" s="5" t="s">
        <v>31</v>
      </c>
      <c r="D23" s="6" t="s">
        <v>131</v>
      </c>
      <c r="E23" s="6" t="s">
        <v>55</v>
      </c>
      <c r="K23" s="42">
        <v>2024</v>
      </c>
      <c r="O23" s="9" t="s">
        <v>65</v>
      </c>
      <c r="Q23" s="45" t="s">
        <v>185</v>
      </c>
      <c r="R23" s="45" t="s">
        <v>189</v>
      </c>
      <c r="S23" s="148" t="s">
        <v>225</v>
      </c>
      <c r="T23" s="149"/>
      <c r="U23" s="149"/>
      <c r="V23" s="150"/>
      <c r="W23" s="118" t="s">
        <v>226</v>
      </c>
      <c r="X23" s="119"/>
      <c r="Y23" s="119"/>
      <c r="Z23" s="120"/>
      <c r="AA23" s="115" t="s">
        <v>227</v>
      </c>
      <c r="AB23" s="116"/>
      <c r="AC23" s="116"/>
      <c r="AD23" s="117"/>
    </row>
    <row r="24" spans="1:30" x14ac:dyDescent="0.25">
      <c r="A24" s="4">
        <v>21</v>
      </c>
      <c r="B24" s="4">
        <v>22</v>
      </c>
      <c r="C24" s="5" t="s">
        <v>31</v>
      </c>
      <c r="D24" s="6" t="s">
        <v>132</v>
      </c>
      <c r="E24" s="6" t="s">
        <v>55</v>
      </c>
      <c r="G24" s="36" t="s">
        <v>163</v>
      </c>
      <c r="K24" s="42">
        <v>2025</v>
      </c>
      <c r="O24" s="9" t="s">
        <v>66</v>
      </c>
      <c r="Q24" s="45" t="s">
        <v>108</v>
      </c>
      <c r="R24" s="45"/>
      <c r="S24" s="53" t="s">
        <v>198</v>
      </c>
      <c r="T24" s="55" t="s">
        <v>197</v>
      </c>
      <c r="U24" s="49" t="s">
        <v>200</v>
      </c>
      <c r="V24" s="47" t="s">
        <v>228</v>
      </c>
      <c r="W24" s="61" t="s">
        <v>198</v>
      </c>
      <c r="X24" s="63" t="s">
        <v>197</v>
      </c>
      <c r="Y24" s="57" t="s">
        <v>200</v>
      </c>
      <c r="Z24" s="59" t="s">
        <v>228</v>
      </c>
      <c r="AA24" s="69" t="s">
        <v>198</v>
      </c>
      <c r="AB24" s="65" t="s">
        <v>197</v>
      </c>
      <c r="AC24" s="51" t="s">
        <v>200</v>
      </c>
      <c r="AD24" s="67" t="s">
        <v>228</v>
      </c>
    </row>
    <row r="25" spans="1:30" x14ac:dyDescent="0.25">
      <c r="A25" s="4">
        <v>22</v>
      </c>
      <c r="B25" s="4">
        <v>23</v>
      </c>
      <c r="C25" s="5" t="s">
        <v>31</v>
      </c>
      <c r="D25" s="6" t="s">
        <v>133</v>
      </c>
      <c r="E25" s="6" t="s">
        <v>46</v>
      </c>
      <c r="G25" s="36" t="s">
        <v>164</v>
      </c>
      <c r="K25" s="43"/>
      <c r="O25" s="36"/>
      <c r="Q25" s="44" t="s">
        <v>174</v>
      </c>
      <c r="R25" s="46" t="s">
        <v>190</v>
      </c>
      <c r="S25" s="54">
        <v>2375</v>
      </c>
      <c r="T25" s="56">
        <v>2275</v>
      </c>
      <c r="U25" s="50">
        <v>593.75</v>
      </c>
      <c r="V25" s="48">
        <v>568.75</v>
      </c>
      <c r="W25" s="62">
        <v>2062.5</v>
      </c>
      <c r="X25" s="64">
        <v>1975</v>
      </c>
      <c r="Y25" s="58">
        <v>515.63</v>
      </c>
      <c r="Z25" s="60">
        <v>493.75</v>
      </c>
      <c r="AA25" s="70">
        <v>1750</v>
      </c>
      <c r="AB25" s="66">
        <v>1675</v>
      </c>
      <c r="AC25" s="52">
        <v>437.5</v>
      </c>
      <c r="AD25" s="68">
        <v>418.75</v>
      </c>
    </row>
    <row r="26" spans="1:30" x14ac:dyDescent="0.25">
      <c r="A26" s="4">
        <v>23</v>
      </c>
      <c r="B26" s="4">
        <v>24</v>
      </c>
      <c r="C26" s="5" t="s">
        <v>31</v>
      </c>
      <c r="D26" s="6" t="s">
        <v>134</v>
      </c>
      <c r="E26" s="6" t="s">
        <v>67</v>
      </c>
      <c r="G26" s="36" t="s">
        <v>165</v>
      </c>
      <c r="K26" s="43"/>
      <c r="O26" s="36"/>
      <c r="Q26" s="44" t="s">
        <v>175</v>
      </c>
      <c r="R26" s="46" t="s">
        <v>191</v>
      </c>
      <c r="S26" s="54">
        <v>2062.5</v>
      </c>
      <c r="T26" s="56">
        <v>1975</v>
      </c>
      <c r="U26" s="50">
        <v>515.63</v>
      </c>
      <c r="V26" s="48">
        <v>493.75</v>
      </c>
      <c r="W26" s="62">
        <v>1750</v>
      </c>
      <c r="X26" s="64">
        <v>1675</v>
      </c>
      <c r="Y26" s="58">
        <v>437.5</v>
      </c>
      <c r="Z26" s="60">
        <v>418.75</v>
      </c>
      <c r="AA26" s="70">
        <v>1437.5</v>
      </c>
      <c r="AB26" s="66">
        <v>1375</v>
      </c>
      <c r="AC26" s="52">
        <v>359.38</v>
      </c>
      <c r="AD26" s="68">
        <v>343.75</v>
      </c>
    </row>
    <row r="27" spans="1:30" x14ac:dyDescent="0.25">
      <c r="A27" s="4">
        <v>24</v>
      </c>
      <c r="B27" s="4">
        <v>25</v>
      </c>
      <c r="C27" s="5" t="s">
        <v>31</v>
      </c>
      <c r="D27" s="6" t="s">
        <v>135</v>
      </c>
      <c r="E27" s="6" t="s">
        <v>67</v>
      </c>
      <c r="G27" s="36" t="s">
        <v>166</v>
      </c>
      <c r="O27" s="36"/>
      <c r="Q27" s="45" t="s">
        <v>190</v>
      </c>
      <c r="R27" s="145" t="s">
        <v>194</v>
      </c>
      <c r="S27" s="110">
        <v>1125</v>
      </c>
      <c r="T27" s="105">
        <v>1075</v>
      </c>
      <c r="U27" s="107">
        <v>281.25</v>
      </c>
      <c r="V27" s="151">
        <v>268.75</v>
      </c>
      <c r="W27" s="139">
        <v>812.5</v>
      </c>
      <c r="X27" s="136">
        <v>775</v>
      </c>
      <c r="Y27" s="133">
        <v>203.13</v>
      </c>
      <c r="Z27" s="142">
        <v>193.75</v>
      </c>
      <c r="AA27" s="130">
        <v>775</v>
      </c>
      <c r="AB27" s="127">
        <v>750</v>
      </c>
      <c r="AC27" s="124">
        <v>193.75</v>
      </c>
      <c r="AD27" s="121">
        <v>187.5</v>
      </c>
    </row>
    <row r="28" spans="1:30" x14ac:dyDescent="0.25">
      <c r="A28" s="4">
        <v>25</v>
      </c>
      <c r="B28" s="4">
        <v>26</v>
      </c>
      <c r="C28" s="5" t="s">
        <v>31</v>
      </c>
      <c r="D28" s="6" t="s">
        <v>136</v>
      </c>
      <c r="E28" s="6" t="s">
        <v>68</v>
      </c>
      <c r="O28" s="36"/>
      <c r="Q28" s="45" t="s">
        <v>191</v>
      </c>
      <c r="R28" s="146"/>
      <c r="S28" s="111"/>
      <c r="T28" s="113"/>
      <c r="U28" s="114"/>
      <c r="V28" s="152"/>
      <c r="W28" s="140"/>
      <c r="X28" s="137"/>
      <c r="Y28" s="134"/>
      <c r="Z28" s="143"/>
      <c r="AA28" s="131"/>
      <c r="AB28" s="128"/>
      <c r="AC28" s="125"/>
      <c r="AD28" s="122"/>
    </row>
    <row r="29" spans="1:30" x14ac:dyDescent="0.25">
      <c r="A29" s="4">
        <v>26</v>
      </c>
      <c r="B29" s="4">
        <v>27</v>
      </c>
      <c r="C29" s="5" t="s">
        <v>31</v>
      </c>
      <c r="D29" s="6" t="s">
        <v>137</v>
      </c>
      <c r="E29" s="6" t="s">
        <v>43</v>
      </c>
      <c r="O29" s="36"/>
      <c r="Q29" s="45" t="s">
        <v>192</v>
      </c>
      <c r="R29" s="146"/>
      <c r="S29" s="111"/>
      <c r="T29" s="113"/>
      <c r="U29" s="114"/>
      <c r="V29" s="152"/>
      <c r="W29" s="140"/>
      <c r="X29" s="137"/>
      <c r="Y29" s="134"/>
      <c r="Z29" s="143"/>
      <c r="AA29" s="131"/>
      <c r="AB29" s="128"/>
      <c r="AC29" s="125"/>
      <c r="AD29" s="122"/>
    </row>
    <row r="30" spans="1:30" x14ac:dyDescent="0.25">
      <c r="A30" s="4">
        <v>27</v>
      </c>
      <c r="B30" s="4">
        <v>28</v>
      </c>
      <c r="C30" s="5" t="s">
        <v>31</v>
      </c>
      <c r="D30" s="6" t="s">
        <v>138</v>
      </c>
      <c r="E30" s="6" t="s">
        <v>58</v>
      </c>
      <c r="O30" s="36"/>
      <c r="Q30" s="45" t="s">
        <v>193</v>
      </c>
      <c r="R30" s="147"/>
      <c r="S30" s="112"/>
      <c r="T30" s="106"/>
      <c r="U30" s="108"/>
      <c r="V30" s="153"/>
      <c r="W30" s="141"/>
      <c r="X30" s="138"/>
      <c r="Y30" s="135"/>
      <c r="Z30" s="144"/>
      <c r="AA30" s="132"/>
      <c r="AB30" s="129"/>
      <c r="AC30" s="126"/>
      <c r="AD30" s="123"/>
    </row>
    <row r="31" spans="1:30" x14ac:dyDescent="0.25">
      <c r="A31" s="4">
        <v>28</v>
      </c>
      <c r="B31" s="4">
        <v>29</v>
      </c>
      <c r="C31" s="5" t="s">
        <v>31</v>
      </c>
      <c r="D31" s="6" t="s">
        <v>139</v>
      </c>
      <c r="E31" s="6" t="s">
        <v>69</v>
      </c>
      <c r="O31" s="36"/>
      <c r="Q31" s="45" t="s">
        <v>194</v>
      </c>
      <c r="R31" s="145" t="s">
        <v>193</v>
      </c>
      <c r="S31" s="110">
        <v>1437.5</v>
      </c>
      <c r="T31" s="105">
        <v>1375</v>
      </c>
      <c r="U31" s="107">
        <v>359.38</v>
      </c>
      <c r="V31" s="151">
        <v>343.75</v>
      </c>
      <c r="W31" s="139">
        <v>1125</v>
      </c>
      <c r="X31" s="136">
        <v>1075</v>
      </c>
      <c r="Y31" s="133">
        <v>281.25</v>
      </c>
      <c r="Z31" s="142">
        <v>268.75</v>
      </c>
      <c r="AA31" s="130">
        <v>812.5</v>
      </c>
      <c r="AB31" s="127">
        <v>775</v>
      </c>
      <c r="AC31" s="124">
        <v>203.13</v>
      </c>
      <c r="AD31" s="121">
        <v>193.75</v>
      </c>
    </row>
    <row r="32" spans="1:30" x14ac:dyDescent="0.25">
      <c r="A32" s="4">
        <v>29</v>
      </c>
      <c r="B32" s="4">
        <v>30</v>
      </c>
      <c r="C32" s="5" t="s">
        <v>70</v>
      </c>
      <c r="D32" s="6" t="s">
        <v>140</v>
      </c>
      <c r="E32" s="6" t="s">
        <v>67</v>
      </c>
      <c r="O32" s="36"/>
      <c r="Q32" s="45" t="s">
        <v>203</v>
      </c>
      <c r="R32" s="146"/>
      <c r="S32" s="111"/>
      <c r="T32" s="113"/>
      <c r="U32" s="114"/>
      <c r="V32" s="152"/>
      <c r="W32" s="140"/>
      <c r="X32" s="137"/>
      <c r="Y32" s="134"/>
      <c r="Z32" s="143"/>
      <c r="AA32" s="131"/>
      <c r="AB32" s="128"/>
      <c r="AC32" s="125"/>
      <c r="AD32" s="122"/>
    </row>
    <row r="33" spans="1:30" x14ac:dyDescent="0.25">
      <c r="A33" s="4">
        <v>30</v>
      </c>
      <c r="B33" s="4">
        <v>31</v>
      </c>
      <c r="C33" s="5" t="s">
        <v>70</v>
      </c>
      <c r="D33" s="6" t="s">
        <v>141</v>
      </c>
      <c r="E33" s="6" t="s">
        <v>58</v>
      </c>
      <c r="O33" s="36"/>
      <c r="Q33" s="45" t="s">
        <v>204</v>
      </c>
      <c r="R33" s="146"/>
      <c r="S33" s="111"/>
      <c r="T33" s="113"/>
      <c r="U33" s="114"/>
      <c r="V33" s="152"/>
      <c r="W33" s="140"/>
      <c r="X33" s="137"/>
      <c r="Y33" s="134"/>
      <c r="Z33" s="143"/>
      <c r="AA33" s="131"/>
      <c r="AB33" s="128"/>
      <c r="AC33" s="125"/>
      <c r="AD33" s="122"/>
    </row>
    <row r="34" spans="1:30" x14ac:dyDescent="0.25">
      <c r="A34" s="4">
        <v>31</v>
      </c>
      <c r="B34" s="4">
        <v>32</v>
      </c>
      <c r="C34" s="5" t="s">
        <v>70</v>
      </c>
      <c r="D34" s="6" t="s">
        <v>142</v>
      </c>
      <c r="E34" s="6" t="s">
        <v>32</v>
      </c>
      <c r="Q34" s="45" t="s">
        <v>205</v>
      </c>
      <c r="R34" s="146"/>
      <c r="S34" s="111"/>
      <c r="T34" s="113"/>
      <c r="U34" s="114"/>
      <c r="V34" s="152"/>
      <c r="W34" s="140"/>
      <c r="X34" s="137"/>
      <c r="Y34" s="134"/>
      <c r="Z34" s="143"/>
      <c r="AA34" s="131"/>
      <c r="AB34" s="128"/>
      <c r="AC34" s="125"/>
      <c r="AD34" s="122"/>
    </row>
    <row r="35" spans="1:30" x14ac:dyDescent="0.25">
      <c r="A35" s="4">
        <v>32</v>
      </c>
      <c r="B35" s="4">
        <v>33</v>
      </c>
      <c r="C35" s="5" t="s">
        <v>70</v>
      </c>
      <c r="D35" s="6" t="s">
        <v>143</v>
      </c>
      <c r="E35" s="6" t="s">
        <v>58</v>
      </c>
      <c r="Q35" s="45" t="s">
        <v>206</v>
      </c>
      <c r="R35" s="147"/>
      <c r="S35" s="112"/>
      <c r="T35" s="106"/>
      <c r="U35" s="108"/>
      <c r="V35" s="153"/>
      <c r="W35" s="141"/>
      <c r="X35" s="138"/>
      <c r="Y35" s="135"/>
      <c r="Z35" s="144"/>
      <c r="AA35" s="132"/>
      <c r="AB35" s="129"/>
      <c r="AC35" s="126"/>
      <c r="AD35" s="123"/>
    </row>
    <row r="36" spans="1:30" x14ac:dyDescent="0.25">
      <c r="A36" s="4">
        <v>33</v>
      </c>
      <c r="B36" s="4">
        <v>34</v>
      </c>
      <c r="C36" s="5" t="s">
        <v>70</v>
      </c>
      <c r="D36" s="6" t="s">
        <v>144</v>
      </c>
      <c r="E36" s="6" t="s">
        <v>36</v>
      </c>
      <c r="Q36" s="45" t="s">
        <v>207</v>
      </c>
      <c r="R36" s="145" t="s">
        <v>192</v>
      </c>
      <c r="S36" s="110">
        <v>1750</v>
      </c>
      <c r="T36" s="105">
        <v>1675</v>
      </c>
      <c r="U36" s="107">
        <v>437.5</v>
      </c>
      <c r="V36" s="151">
        <v>418.75</v>
      </c>
      <c r="W36" s="139">
        <v>1437.5</v>
      </c>
      <c r="X36" s="136">
        <v>1375</v>
      </c>
      <c r="Y36" s="133">
        <v>359.68</v>
      </c>
      <c r="Z36" s="142">
        <v>343.75</v>
      </c>
      <c r="AA36" s="130">
        <v>1125</v>
      </c>
      <c r="AB36" s="127">
        <v>1075</v>
      </c>
      <c r="AC36" s="124">
        <v>281.25</v>
      </c>
      <c r="AD36" s="121">
        <v>268.75</v>
      </c>
    </row>
    <row r="37" spans="1:30" x14ac:dyDescent="0.25">
      <c r="A37" s="4">
        <v>34</v>
      </c>
      <c r="B37" s="4">
        <v>35</v>
      </c>
      <c r="C37" s="5" t="s">
        <v>70</v>
      </c>
      <c r="D37" s="6" t="s">
        <v>145</v>
      </c>
      <c r="E37" s="6" t="s">
        <v>67</v>
      </c>
      <c r="Q37" s="45" t="s">
        <v>208</v>
      </c>
      <c r="R37" s="147"/>
      <c r="S37" s="112"/>
      <c r="T37" s="106"/>
      <c r="U37" s="108"/>
      <c r="V37" s="153"/>
      <c r="W37" s="141"/>
      <c r="X37" s="138"/>
      <c r="Y37" s="135"/>
      <c r="Z37" s="144"/>
      <c r="AA37" s="132"/>
      <c r="AB37" s="129"/>
      <c r="AC37" s="126"/>
      <c r="AD37" s="123"/>
    </row>
    <row r="38" spans="1:30" x14ac:dyDescent="0.25">
      <c r="A38" s="4">
        <v>35</v>
      </c>
      <c r="B38" s="4">
        <v>36</v>
      </c>
      <c r="C38" s="5" t="s">
        <v>70</v>
      </c>
      <c r="D38" s="6" t="s">
        <v>146</v>
      </c>
      <c r="E38" s="6" t="s">
        <v>36</v>
      </c>
      <c r="Q38" s="45" t="s">
        <v>209</v>
      </c>
      <c r="R38" s="145" t="s">
        <v>191</v>
      </c>
      <c r="S38" s="110">
        <v>2062.5</v>
      </c>
      <c r="T38" s="105">
        <v>1975</v>
      </c>
      <c r="U38" s="107">
        <v>515.63</v>
      </c>
      <c r="V38" s="151">
        <v>493.75</v>
      </c>
      <c r="W38" s="139">
        <v>1750</v>
      </c>
      <c r="X38" s="136">
        <v>1675</v>
      </c>
      <c r="Y38" s="133">
        <v>437.5</v>
      </c>
      <c r="Z38" s="142">
        <v>418.75</v>
      </c>
      <c r="AA38" s="130">
        <v>1437.5</v>
      </c>
      <c r="AB38" s="127">
        <v>1375</v>
      </c>
      <c r="AC38" s="124">
        <v>359.38</v>
      </c>
      <c r="AD38" s="121">
        <v>343.75</v>
      </c>
    </row>
    <row r="39" spans="1:30" x14ac:dyDescent="0.25">
      <c r="A39" s="4">
        <v>36</v>
      </c>
      <c r="B39" s="4">
        <v>37</v>
      </c>
      <c r="C39" s="5" t="s">
        <v>70</v>
      </c>
      <c r="D39" s="6" t="s">
        <v>147</v>
      </c>
      <c r="E39" s="6" t="s">
        <v>43</v>
      </c>
      <c r="Q39" s="45" t="s">
        <v>210</v>
      </c>
      <c r="R39" s="146"/>
      <c r="S39" s="111"/>
      <c r="T39" s="113"/>
      <c r="U39" s="114"/>
      <c r="V39" s="152"/>
      <c r="W39" s="140"/>
      <c r="X39" s="137"/>
      <c r="Y39" s="134"/>
      <c r="Z39" s="143"/>
      <c r="AA39" s="131"/>
      <c r="AB39" s="128"/>
      <c r="AC39" s="125"/>
      <c r="AD39" s="122"/>
    </row>
    <row r="40" spans="1:30" x14ac:dyDescent="0.25">
      <c r="A40" s="4">
        <v>37</v>
      </c>
      <c r="B40" s="4">
        <v>38</v>
      </c>
      <c r="C40" s="5" t="s">
        <v>70</v>
      </c>
      <c r="D40" s="6" t="s">
        <v>148</v>
      </c>
      <c r="E40" s="6" t="s">
        <v>67</v>
      </c>
      <c r="Q40" s="45" t="s">
        <v>211</v>
      </c>
      <c r="R40" s="146"/>
      <c r="S40" s="111"/>
      <c r="T40" s="113"/>
      <c r="U40" s="114"/>
      <c r="V40" s="152"/>
      <c r="W40" s="140"/>
      <c r="X40" s="137"/>
      <c r="Y40" s="134"/>
      <c r="Z40" s="143"/>
      <c r="AA40" s="131"/>
      <c r="AB40" s="128"/>
      <c r="AC40" s="125"/>
      <c r="AD40" s="122"/>
    </row>
    <row r="41" spans="1:30" x14ac:dyDescent="0.25">
      <c r="A41" s="4">
        <v>38</v>
      </c>
      <c r="B41" s="4">
        <v>39</v>
      </c>
      <c r="C41" s="5" t="s">
        <v>70</v>
      </c>
      <c r="D41" s="6" t="s">
        <v>149</v>
      </c>
      <c r="E41" s="6" t="s">
        <v>40</v>
      </c>
      <c r="Q41" s="45" t="s">
        <v>212</v>
      </c>
      <c r="R41" s="147"/>
      <c r="S41" s="112"/>
      <c r="T41" s="106"/>
      <c r="U41" s="108"/>
      <c r="V41" s="153"/>
      <c r="W41" s="141"/>
      <c r="X41" s="138"/>
      <c r="Y41" s="135"/>
      <c r="Z41" s="144"/>
      <c r="AA41" s="132"/>
      <c r="AB41" s="129"/>
      <c r="AC41" s="126"/>
      <c r="AD41" s="123"/>
    </row>
    <row r="42" spans="1:30" x14ac:dyDescent="0.25">
      <c r="A42" s="4">
        <v>39</v>
      </c>
      <c r="B42" s="4">
        <v>40</v>
      </c>
      <c r="C42" s="5" t="s">
        <v>70</v>
      </c>
      <c r="D42" s="6" t="s">
        <v>150</v>
      </c>
      <c r="E42" s="6" t="s">
        <v>67</v>
      </c>
    </row>
    <row r="43" spans="1:30" x14ac:dyDescent="0.25">
      <c r="A43" s="4">
        <v>40</v>
      </c>
      <c r="B43" s="4">
        <v>41</v>
      </c>
      <c r="C43" s="5" t="s">
        <v>70</v>
      </c>
      <c r="D43" s="6" t="s">
        <v>151</v>
      </c>
      <c r="E43" s="6" t="s">
        <v>55</v>
      </c>
    </row>
    <row r="44" spans="1:30" x14ac:dyDescent="0.25">
      <c r="A44" s="4">
        <v>41</v>
      </c>
      <c r="B44" s="4">
        <v>42</v>
      </c>
      <c r="C44" s="5" t="s">
        <v>70</v>
      </c>
      <c r="D44" s="6" t="s">
        <v>152</v>
      </c>
      <c r="E44" s="6" t="s">
        <v>13</v>
      </c>
    </row>
    <row r="45" spans="1:30" x14ac:dyDescent="0.25">
      <c r="A45" s="4">
        <v>42</v>
      </c>
      <c r="B45" s="4">
        <v>43</v>
      </c>
      <c r="C45" s="5" t="s">
        <v>70</v>
      </c>
      <c r="D45" s="6" t="s">
        <v>153</v>
      </c>
      <c r="E45" s="6" t="s">
        <v>32</v>
      </c>
    </row>
    <row r="46" spans="1:30" x14ac:dyDescent="0.25">
      <c r="A46" s="4">
        <v>43</v>
      </c>
      <c r="B46" s="4">
        <v>44</v>
      </c>
      <c r="C46" s="5" t="s">
        <v>70</v>
      </c>
      <c r="D46" s="6" t="s">
        <v>154</v>
      </c>
      <c r="E46" s="6" t="s">
        <v>55</v>
      </c>
    </row>
    <row r="47" spans="1:30" x14ac:dyDescent="0.25">
      <c r="A47" s="4">
        <v>44</v>
      </c>
      <c r="B47" s="4">
        <v>45</v>
      </c>
      <c r="C47" s="5" t="s">
        <v>70</v>
      </c>
      <c r="D47" s="6" t="s">
        <v>155</v>
      </c>
      <c r="E47" s="6" t="s">
        <v>32</v>
      </c>
    </row>
    <row r="48" spans="1:30" x14ac:dyDescent="0.25">
      <c r="A48" s="4">
        <v>45</v>
      </c>
      <c r="B48" s="4">
        <v>46</v>
      </c>
      <c r="C48" s="5" t="s">
        <v>70</v>
      </c>
      <c r="D48" s="6" t="s">
        <v>156</v>
      </c>
      <c r="E48" s="6" t="s">
        <v>32</v>
      </c>
      <c r="Q48" s="44" t="s">
        <v>224</v>
      </c>
      <c r="R48" s="46" t="s">
        <v>223</v>
      </c>
    </row>
    <row r="49" spans="1:18" x14ac:dyDescent="0.25">
      <c r="A49" s="4">
        <v>46</v>
      </c>
      <c r="B49" s="4">
        <v>47</v>
      </c>
      <c r="C49" s="5" t="s">
        <v>70</v>
      </c>
      <c r="D49" s="6" t="s">
        <v>157</v>
      </c>
      <c r="E49" s="6" t="s">
        <v>43</v>
      </c>
      <c r="Q49" s="44" t="s">
        <v>213</v>
      </c>
      <c r="R49" s="46" t="s">
        <v>223</v>
      </c>
    </row>
    <row r="50" spans="1:18" x14ac:dyDescent="0.25">
      <c r="A50" s="4">
        <v>47</v>
      </c>
      <c r="B50" s="4">
        <v>48</v>
      </c>
      <c r="C50" s="5" t="s">
        <v>70</v>
      </c>
      <c r="D50" s="6" t="s">
        <v>158</v>
      </c>
      <c r="E50" s="6" t="s">
        <v>32</v>
      </c>
    </row>
    <row r="51" spans="1:18" x14ac:dyDescent="0.25">
      <c r="A51" s="4">
        <v>48</v>
      </c>
      <c r="B51" s="4">
        <v>49</v>
      </c>
      <c r="C51" s="5" t="s">
        <v>70</v>
      </c>
      <c r="D51" s="6" t="s">
        <v>159</v>
      </c>
      <c r="E51" s="6" t="s">
        <v>40</v>
      </c>
    </row>
    <row r="52" spans="1:18" x14ac:dyDescent="0.25">
      <c r="A52" s="8">
        <v>49</v>
      </c>
      <c r="B52" s="8">
        <v>49</v>
      </c>
      <c r="C52" s="9" t="s">
        <v>70</v>
      </c>
      <c r="D52" s="7" t="s">
        <v>71</v>
      </c>
      <c r="E52" s="6" t="s">
        <v>13</v>
      </c>
    </row>
    <row r="53" spans="1:18" x14ac:dyDescent="0.25">
      <c r="A53" s="8">
        <v>50</v>
      </c>
      <c r="B53" s="8">
        <v>1</v>
      </c>
      <c r="C53" s="9" t="s">
        <v>72</v>
      </c>
      <c r="D53" s="7" t="s">
        <v>73</v>
      </c>
      <c r="E53" s="7" t="s">
        <v>13</v>
      </c>
    </row>
    <row r="54" spans="1:18" x14ac:dyDescent="0.25">
      <c r="A54" s="8">
        <v>51</v>
      </c>
      <c r="B54" s="8">
        <v>1</v>
      </c>
      <c r="C54" s="9" t="s">
        <v>74</v>
      </c>
      <c r="D54" s="7" t="s">
        <v>75</v>
      </c>
      <c r="E54" s="7" t="s">
        <v>13</v>
      </c>
    </row>
    <row r="55" spans="1:18" x14ac:dyDescent="0.25">
      <c r="A55" s="8">
        <v>52</v>
      </c>
      <c r="B55" s="8">
        <v>1</v>
      </c>
      <c r="C55" s="9" t="s">
        <v>76</v>
      </c>
      <c r="D55" s="7" t="s">
        <v>77</v>
      </c>
      <c r="E55" s="7" t="s">
        <v>13</v>
      </c>
    </row>
    <row r="56" spans="1:18" x14ac:dyDescent="0.25">
      <c r="A56" s="8">
        <v>53</v>
      </c>
      <c r="B56" s="8">
        <v>1</v>
      </c>
      <c r="C56" s="9" t="s">
        <v>0</v>
      </c>
      <c r="D56" s="7" t="s">
        <v>2</v>
      </c>
      <c r="E56" s="7" t="s">
        <v>13</v>
      </c>
    </row>
    <row r="57" spans="1:18" x14ac:dyDescent="0.25">
      <c r="A57" s="8">
        <v>54</v>
      </c>
      <c r="B57" s="8">
        <v>1</v>
      </c>
      <c r="C57" s="9" t="s">
        <v>78</v>
      </c>
      <c r="D57" s="7" t="s">
        <v>79</v>
      </c>
      <c r="E57" s="7" t="s">
        <v>13</v>
      </c>
    </row>
    <row r="58" spans="1:18" x14ac:dyDescent="0.25">
      <c r="A58" s="8">
        <v>55</v>
      </c>
      <c r="B58" s="8">
        <v>1</v>
      </c>
      <c r="C58" s="9" t="s">
        <v>80</v>
      </c>
      <c r="D58" s="7" t="s">
        <v>81</v>
      </c>
      <c r="E58" s="7" t="s">
        <v>13</v>
      </c>
    </row>
    <row r="59" spans="1:18" x14ac:dyDescent="0.25">
      <c r="A59" s="8">
        <v>56</v>
      </c>
      <c r="B59" s="8">
        <v>1</v>
      </c>
      <c r="C59" s="9" t="s">
        <v>82</v>
      </c>
      <c r="D59" s="7" t="s">
        <v>83</v>
      </c>
      <c r="E59" s="7" t="s">
        <v>13</v>
      </c>
    </row>
    <row r="60" spans="1:18" x14ac:dyDescent="0.25">
      <c r="A60" s="4">
        <v>57</v>
      </c>
      <c r="B60" s="8">
        <v>1</v>
      </c>
      <c r="C60" s="9" t="s">
        <v>84</v>
      </c>
      <c r="D60" s="6" t="s">
        <v>85</v>
      </c>
      <c r="E60" s="6" t="s">
        <v>13</v>
      </c>
    </row>
    <row r="61" spans="1:18" x14ac:dyDescent="0.25">
      <c r="A61" s="8">
        <v>58</v>
      </c>
      <c r="B61" s="8">
        <v>1</v>
      </c>
      <c r="C61" s="9" t="s">
        <v>86</v>
      </c>
      <c r="D61" s="7" t="s">
        <v>87</v>
      </c>
      <c r="E61" s="7" t="s">
        <v>21</v>
      </c>
    </row>
    <row r="62" spans="1:18" x14ac:dyDescent="0.25">
      <c r="A62" s="8">
        <v>91</v>
      </c>
      <c r="B62" s="8">
        <v>1</v>
      </c>
      <c r="C62" s="9" t="s">
        <v>88</v>
      </c>
      <c r="D62" s="7" t="s">
        <v>89</v>
      </c>
      <c r="E62" s="7" t="s">
        <v>13</v>
      </c>
    </row>
    <row r="63" spans="1:18" x14ac:dyDescent="0.25">
      <c r="A63" s="8">
        <v>96</v>
      </c>
      <c r="B63" s="8">
        <v>1</v>
      </c>
      <c r="C63" s="9" t="s">
        <v>90</v>
      </c>
      <c r="D63" s="7" t="s">
        <v>91</v>
      </c>
      <c r="E63" s="7" t="s">
        <v>13</v>
      </c>
    </row>
    <row r="64" spans="1:18" x14ac:dyDescent="0.25">
      <c r="A64" s="8">
        <v>97</v>
      </c>
      <c r="B64" s="8">
        <v>1</v>
      </c>
      <c r="C64" s="9" t="s">
        <v>92</v>
      </c>
      <c r="D64" s="7" t="s">
        <v>93</v>
      </c>
      <c r="E64" s="7" t="s">
        <v>13</v>
      </c>
    </row>
    <row r="65" spans="1:5" x14ac:dyDescent="0.25">
      <c r="A65" s="8">
        <v>99</v>
      </c>
      <c r="B65" s="8">
        <v>1</v>
      </c>
      <c r="C65" s="9" t="s">
        <v>94</v>
      </c>
      <c r="D65" s="7" t="s">
        <v>95</v>
      </c>
      <c r="E65" s="7" t="s">
        <v>13</v>
      </c>
    </row>
    <row r="66" spans="1:5" x14ac:dyDescent="0.25">
      <c r="A66" s="8">
        <v>100</v>
      </c>
      <c r="B66" s="8">
        <v>1</v>
      </c>
      <c r="C66" s="9" t="s">
        <v>96</v>
      </c>
      <c r="D66" s="7" t="s">
        <v>97</v>
      </c>
      <c r="E66" s="7" t="s">
        <v>13</v>
      </c>
    </row>
    <row r="67" spans="1:5" x14ac:dyDescent="0.25">
      <c r="A67" s="8">
        <v>101</v>
      </c>
      <c r="B67" s="8">
        <v>1</v>
      </c>
      <c r="C67" s="9" t="s">
        <v>98</v>
      </c>
      <c r="D67" s="7" t="s">
        <v>99</v>
      </c>
      <c r="E67" s="7" t="s">
        <v>13</v>
      </c>
    </row>
    <row r="68" spans="1:5" x14ac:dyDescent="0.25">
      <c r="A68" s="8">
        <v>102</v>
      </c>
      <c r="B68" s="8">
        <v>1</v>
      </c>
      <c r="C68" s="9" t="s">
        <v>100</v>
      </c>
      <c r="D68" s="7" t="s">
        <v>101</v>
      </c>
      <c r="E68" s="7" t="s">
        <v>13</v>
      </c>
    </row>
    <row r="69" spans="1:5" x14ac:dyDescent="0.25">
      <c r="A69" s="8">
        <v>0</v>
      </c>
      <c r="B69" s="8">
        <v>0</v>
      </c>
      <c r="C69" s="9">
        <v>0</v>
      </c>
      <c r="D69" s="7" t="s">
        <v>111</v>
      </c>
      <c r="E69" s="7"/>
    </row>
    <row r="70" spans="1:5" x14ac:dyDescent="0.25">
      <c r="A70" s="8">
        <v>103</v>
      </c>
      <c r="B70" s="8">
        <v>1</v>
      </c>
      <c r="C70" s="9" t="s">
        <v>102</v>
      </c>
      <c r="D70" s="7" t="s">
        <v>103</v>
      </c>
      <c r="E70" s="7" t="s">
        <v>13</v>
      </c>
    </row>
  </sheetData>
  <mergeCells count="58">
    <mergeCell ref="R27:R30"/>
    <mergeCell ref="R31:R35"/>
    <mergeCell ref="R36:R37"/>
    <mergeCell ref="R38:R41"/>
    <mergeCell ref="S23:V23"/>
    <mergeCell ref="V31:V35"/>
    <mergeCell ref="V27:V30"/>
    <mergeCell ref="S38:S41"/>
    <mergeCell ref="T38:T41"/>
    <mergeCell ref="U38:U41"/>
    <mergeCell ref="V38:V41"/>
    <mergeCell ref="V36:V37"/>
    <mergeCell ref="S31:S35"/>
    <mergeCell ref="T31:T35"/>
    <mergeCell ref="U31:U35"/>
    <mergeCell ref="S36:S37"/>
    <mergeCell ref="AA31:AA35"/>
    <mergeCell ref="AB31:AB35"/>
    <mergeCell ref="AC31:AC35"/>
    <mergeCell ref="AD31:AD35"/>
    <mergeCell ref="Z38:Z41"/>
    <mergeCell ref="AA38:AA41"/>
    <mergeCell ref="AB38:AB41"/>
    <mergeCell ref="AC38:AC41"/>
    <mergeCell ref="AD38:AD41"/>
    <mergeCell ref="AD36:AD37"/>
    <mergeCell ref="AC36:AC37"/>
    <mergeCell ref="AB36:AB37"/>
    <mergeCell ref="AA36:AA37"/>
    <mergeCell ref="W38:W41"/>
    <mergeCell ref="Z36:Z37"/>
    <mergeCell ref="Y38:Y41"/>
    <mergeCell ref="Y36:Y37"/>
    <mergeCell ref="X36:X37"/>
    <mergeCell ref="W36:W37"/>
    <mergeCell ref="X38:X41"/>
    <mergeCell ref="W27:W30"/>
    <mergeCell ref="Z27:Z30"/>
    <mergeCell ref="Z31:Z35"/>
    <mergeCell ref="W31:W35"/>
    <mergeCell ref="X31:X35"/>
    <mergeCell ref="Y31:Y35"/>
    <mergeCell ref="T36:T37"/>
    <mergeCell ref="U36:U37"/>
    <mergeCell ref="S1:V1"/>
    <mergeCell ref="W1:Z1"/>
    <mergeCell ref="AA1:AD1"/>
    <mergeCell ref="S27:S30"/>
    <mergeCell ref="T27:T30"/>
    <mergeCell ref="U27:U30"/>
    <mergeCell ref="AA23:AD23"/>
    <mergeCell ref="W23:Z23"/>
    <mergeCell ref="AD27:AD30"/>
    <mergeCell ref="AC27:AC30"/>
    <mergeCell ref="AB27:AB30"/>
    <mergeCell ref="AA27:AA30"/>
    <mergeCell ref="Y27:Y30"/>
    <mergeCell ref="X27:X3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8"/>
  <dimension ref="B1:Q53"/>
  <sheetViews>
    <sheetView view="pageBreakPreview" topLeftCell="E1" zoomScale="81" zoomScaleNormal="100" zoomScaleSheetLayoutView="81" workbookViewId="0">
      <selection activeCell="E1" sqref="A1:XFD1048576"/>
    </sheetView>
  </sheetViews>
  <sheetFormatPr baseColWidth="10" defaultColWidth="8.7109375" defaultRowHeight="20.25" x14ac:dyDescent="0.25"/>
  <cols>
    <col min="1" max="1" width="8.7109375" style="23"/>
    <col min="2" max="2" width="38.28515625" style="23" customWidth="1"/>
    <col min="3" max="3" width="49.5703125" style="23" customWidth="1"/>
    <col min="4" max="4" width="21" style="23" customWidth="1"/>
    <col min="5" max="5" width="11.140625" style="23" customWidth="1"/>
    <col min="6" max="17" width="13.85546875" style="23" customWidth="1"/>
    <col min="18" max="16384" width="8.7109375" style="23"/>
  </cols>
  <sheetData>
    <row r="1" spans="2:17" x14ac:dyDescent="0.25">
      <c r="C1" s="25"/>
    </row>
    <row r="2" spans="2:17" s="24" customFormat="1" x14ac:dyDescent="0.25">
      <c r="B2" s="26" t="s">
        <v>173</v>
      </c>
      <c r="C2" s="26" t="s">
        <v>179</v>
      </c>
      <c r="D2" s="26" t="s">
        <v>185</v>
      </c>
      <c r="E2" s="27" t="s">
        <v>195</v>
      </c>
      <c r="F2" s="154" t="s">
        <v>196</v>
      </c>
      <c r="G2" s="155"/>
      <c r="H2" s="155"/>
      <c r="I2" s="156"/>
      <c r="J2" s="154" t="s">
        <v>201</v>
      </c>
      <c r="K2" s="155"/>
      <c r="L2" s="155"/>
      <c r="M2" s="156"/>
      <c r="N2" s="154" t="s">
        <v>202</v>
      </c>
      <c r="O2" s="155"/>
      <c r="P2" s="155"/>
      <c r="Q2" s="156"/>
    </row>
    <row r="3" spans="2:17" s="22" customFormat="1" ht="16.5" x14ac:dyDescent="0.25">
      <c r="F3" s="35" t="s">
        <v>197</v>
      </c>
      <c r="G3" s="35" t="s">
        <v>198</v>
      </c>
      <c r="H3" s="35" t="s">
        <v>199</v>
      </c>
      <c r="I3" s="35" t="s">
        <v>200</v>
      </c>
      <c r="J3" s="35" t="s">
        <v>197</v>
      </c>
      <c r="K3" s="35" t="s">
        <v>198</v>
      </c>
      <c r="L3" s="35" t="s">
        <v>199</v>
      </c>
      <c r="M3" s="35" t="s">
        <v>200</v>
      </c>
      <c r="N3" s="35" t="s">
        <v>197</v>
      </c>
      <c r="O3" s="35" t="s">
        <v>198</v>
      </c>
      <c r="P3" s="35" t="s">
        <v>199</v>
      </c>
      <c r="Q3" s="35" t="s">
        <v>200</v>
      </c>
    </row>
    <row r="4" spans="2:17" s="21" customFormat="1" ht="60.6" customHeight="1" x14ac:dyDescent="0.25">
      <c r="B4" s="28" t="s">
        <v>174</v>
      </c>
      <c r="C4" s="28" t="s">
        <v>180</v>
      </c>
      <c r="D4" s="29" t="s">
        <v>45</v>
      </c>
      <c r="E4" s="30" t="s">
        <v>190</v>
      </c>
      <c r="F4" s="31">
        <v>2375</v>
      </c>
      <c r="G4" s="31">
        <v>2275</v>
      </c>
      <c r="H4" s="32">
        <v>593.75</v>
      </c>
      <c r="I4" s="33">
        <v>568.75</v>
      </c>
      <c r="J4" s="31">
        <v>2062.5</v>
      </c>
      <c r="K4" s="31">
        <v>1975</v>
      </c>
      <c r="L4" s="32">
        <v>515.63</v>
      </c>
      <c r="M4" s="33">
        <v>493.75</v>
      </c>
      <c r="N4" s="31">
        <v>1750</v>
      </c>
      <c r="O4" s="31">
        <v>1675</v>
      </c>
      <c r="P4" s="32">
        <v>437.5</v>
      </c>
      <c r="Q4" s="33">
        <v>418.75</v>
      </c>
    </row>
    <row r="5" spans="2:17" s="21" customFormat="1" ht="60.6" customHeight="1" x14ac:dyDescent="0.25">
      <c r="B5" s="28" t="s">
        <v>175</v>
      </c>
      <c r="C5" s="34" t="s">
        <v>181</v>
      </c>
      <c r="D5" s="28" t="s">
        <v>214</v>
      </c>
      <c r="E5" s="29" t="s">
        <v>191</v>
      </c>
      <c r="F5" s="31">
        <v>2062.5</v>
      </c>
      <c r="G5" s="31">
        <v>1975</v>
      </c>
      <c r="H5" s="32">
        <v>515.63</v>
      </c>
      <c r="I5" s="33">
        <v>493.75</v>
      </c>
      <c r="J5" s="31">
        <v>1750</v>
      </c>
      <c r="K5" s="31">
        <v>1675</v>
      </c>
      <c r="L5" s="32">
        <v>437.5</v>
      </c>
      <c r="M5" s="33">
        <v>418.75</v>
      </c>
      <c r="N5" s="31">
        <v>1437.5</v>
      </c>
      <c r="O5" s="31">
        <v>1375</v>
      </c>
      <c r="P5" s="32">
        <v>359.38</v>
      </c>
      <c r="Q5" s="33">
        <v>343.75</v>
      </c>
    </row>
    <row r="6" spans="2:17" s="21" customFormat="1" ht="60.6" customHeight="1" x14ac:dyDescent="0.25">
      <c r="B6" s="28" t="s">
        <v>176</v>
      </c>
      <c r="C6" s="34" t="s">
        <v>182</v>
      </c>
      <c r="D6" s="28" t="s">
        <v>186</v>
      </c>
      <c r="E6" s="29" t="s">
        <v>192</v>
      </c>
      <c r="F6" s="31">
        <v>1750</v>
      </c>
      <c r="G6" s="31">
        <v>1675</v>
      </c>
      <c r="H6" s="32">
        <v>437.5</v>
      </c>
      <c r="I6" s="33">
        <v>418.75</v>
      </c>
      <c r="J6" s="31">
        <v>1437.5</v>
      </c>
      <c r="K6" s="31">
        <v>1375</v>
      </c>
      <c r="L6" s="32">
        <v>359.68</v>
      </c>
      <c r="M6" s="33">
        <v>343.75</v>
      </c>
      <c r="N6" s="31">
        <v>1125</v>
      </c>
      <c r="O6" s="31">
        <v>1075</v>
      </c>
      <c r="P6" s="32">
        <v>281.25</v>
      </c>
      <c r="Q6" s="33">
        <v>268.75</v>
      </c>
    </row>
    <row r="7" spans="2:17" s="21" customFormat="1" ht="60.6" customHeight="1" x14ac:dyDescent="0.25">
      <c r="B7" s="28" t="s">
        <v>177</v>
      </c>
      <c r="C7" s="34" t="s">
        <v>184</v>
      </c>
      <c r="D7" s="28" t="s">
        <v>187</v>
      </c>
      <c r="E7" s="29" t="s">
        <v>193</v>
      </c>
      <c r="F7" s="31">
        <v>1437.5</v>
      </c>
      <c r="G7" s="31">
        <v>1375</v>
      </c>
      <c r="H7" s="32">
        <v>359.38</v>
      </c>
      <c r="I7" s="33">
        <v>343.75</v>
      </c>
      <c r="J7" s="31">
        <v>1125</v>
      </c>
      <c r="K7" s="31">
        <v>1075</v>
      </c>
      <c r="L7" s="32">
        <v>281.25</v>
      </c>
      <c r="M7" s="33">
        <v>268.75</v>
      </c>
      <c r="N7" s="31">
        <v>812.5</v>
      </c>
      <c r="O7" s="31">
        <v>775</v>
      </c>
      <c r="P7" s="32">
        <v>203.13</v>
      </c>
      <c r="Q7" s="33">
        <v>193.75</v>
      </c>
    </row>
    <row r="8" spans="2:17" s="21" customFormat="1" ht="60.6" customHeight="1" x14ac:dyDescent="0.25">
      <c r="B8" s="28" t="s">
        <v>178</v>
      </c>
      <c r="C8" s="34" t="s">
        <v>183</v>
      </c>
      <c r="D8" s="28" t="s">
        <v>188</v>
      </c>
      <c r="E8" s="29" t="s">
        <v>194</v>
      </c>
      <c r="F8" s="31">
        <v>1125</v>
      </c>
      <c r="G8" s="31">
        <v>1075</v>
      </c>
      <c r="H8" s="32">
        <v>281.25</v>
      </c>
      <c r="I8" s="33">
        <v>268.75</v>
      </c>
      <c r="J8" s="31">
        <v>812.5</v>
      </c>
      <c r="K8" s="31">
        <v>775</v>
      </c>
      <c r="L8" s="32">
        <v>203.13</v>
      </c>
      <c r="M8" s="33">
        <v>193.75</v>
      </c>
      <c r="N8" s="31">
        <v>775</v>
      </c>
      <c r="O8" s="31">
        <v>750</v>
      </c>
      <c r="P8" s="32">
        <v>193.75</v>
      </c>
      <c r="Q8" s="33">
        <v>187.5</v>
      </c>
    </row>
    <row r="9" spans="2:17" x14ac:dyDescent="0.25">
      <c r="F9" s="23">
        <v>1125</v>
      </c>
    </row>
    <row r="14" spans="2:17" s="24" customFormat="1" x14ac:dyDescent="0.25"/>
    <row r="15" spans="2:17" x14ac:dyDescent="0.25">
      <c r="B15" s="24"/>
    </row>
    <row r="16" spans="2:17" x14ac:dyDescent="0.25">
      <c r="B16" s="24"/>
    </row>
    <row r="17" spans="2:2" x14ac:dyDescent="0.25">
      <c r="B17" s="24"/>
    </row>
    <row r="18" spans="2:2" x14ac:dyDescent="0.25">
      <c r="B18" s="24"/>
    </row>
    <row r="19" spans="2:2" x14ac:dyDescent="0.25">
      <c r="B19" s="24"/>
    </row>
    <row r="20" spans="2:2" x14ac:dyDescent="0.25">
      <c r="B20" s="24"/>
    </row>
    <row r="21" spans="2:2" x14ac:dyDescent="0.25">
      <c r="B21" s="24"/>
    </row>
    <row r="22" spans="2:2" x14ac:dyDescent="0.25">
      <c r="B22" s="24"/>
    </row>
    <row r="23" spans="2:2" x14ac:dyDescent="0.25">
      <c r="B23" s="24"/>
    </row>
    <row r="24" spans="2:2" x14ac:dyDescent="0.25">
      <c r="B24" s="24"/>
    </row>
    <row r="25" spans="2:2" x14ac:dyDescent="0.25">
      <c r="B25" s="24"/>
    </row>
    <row r="26" spans="2:2" x14ac:dyDescent="0.25">
      <c r="B26" s="24"/>
    </row>
    <row r="27" spans="2:2" x14ac:dyDescent="0.25">
      <c r="B27" s="24"/>
    </row>
    <row r="28" spans="2:2" x14ac:dyDescent="0.25">
      <c r="B28" s="24"/>
    </row>
    <row r="29" spans="2:2" x14ac:dyDescent="0.25">
      <c r="B29" s="24"/>
    </row>
    <row r="30" spans="2:2" x14ac:dyDescent="0.25">
      <c r="B30" s="24"/>
    </row>
    <row r="31" spans="2:2" x14ac:dyDescent="0.25">
      <c r="B31" s="24"/>
    </row>
    <row r="32" spans="2:2" x14ac:dyDescent="0.25">
      <c r="B32" s="24"/>
    </row>
    <row r="33" spans="2:2" x14ac:dyDescent="0.25">
      <c r="B33" s="24"/>
    </row>
    <row r="34" spans="2:2" x14ac:dyDescent="0.25">
      <c r="B34" s="24"/>
    </row>
    <row r="35" spans="2:2" x14ac:dyDescent="0.25">
      <c r="B35" s="24"/>
    </row>
    <row r="36" spans="2:2" x14ac:dyDescent="0.25">
      <c r="B36" s="24"/>
    </row>
    <row r="37" spans="2:2" x14ac:dyDescent="0.25">
      <c r="B37" s="24"/>
    </row>
    <row r="38" spans="2:2" x14ac:dyDescent="0.25">
      <c r="B38" s="24"/>
    </row>
    <row r="39" spans="2:2" x14ac:dyDescent="0.25">
      <c r="B39" s="24"/>
    </row>
    <row r="40" spans="2:2" x14ac:dyDescent="0.25">
      <c r="B40" s="24"/>
    </row>
    <row r="41" spans="2:2" x14ac:dyDescent="0.25">
      <c r="B41" s="24"/>
    </row>
    <row r="42" spans="2:2" x14ac:dyDescent="0.25">
      <c r="B42" s="24"/>
    </row>
    <row r="43" spans="2:2" x14ac:dyDescent="0.25">
      <c r="B43" s="24"/>
    </row>
    <row r="44" spans="2:2" x14ac:dyDescent="0.25">
      <c r="B44" s="24"/>
    </row>
    <row r="45" spans="2:2" x14ac:dyDescent="0.25">
      <c r="B45" s="24"/>
    </row>
    <row r="46" spans="2:2" x14ac:dyDescent="0.25">
      <c r="B46" s="24"/>
    </row>
    <row r="47" spans="2:2" x14ac:dyDescent="0.25">
      <c r="B47" s="24"/>
    </row>
    <row r="48" spans="2:2" x14ac:dyDescent="0.25">
      <c r="B48" s="24"/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  <row r="52" spans="2:2" x14ac:dyDescent="0.25">
      <c r="B52" s="24"/>
    </row>
    <row r="53" spans="2:2" x14ac:dyDescent="0.25">
      <c r="B53" s="24"/>
    </row>
  </sheetData>
  <mergeCells count="3">
    <mergeCell ref="J2:M2"/>
    <mergeCell ref="N2:Q2"/>
    <mergeCell ref="F2:I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007-2019 Acta de Adjud</vt:lpstr>
      <vt:lpstr>DATOS</vt:lpstr>
      <vt:lpstr>Tabla de Info</vt:lpstr>
      <vt:lpstr>'Formato 007-2019 Acta de Adjud'!Área_de_impresión</vt:lpstr>
      <vt:lpstr>'Tabla de Info'!Área_de_impresión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2022-11-28T23:03:02Z</dcterms:modified>
</cp:coreProperties>
</file>